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4850" windowHeight="7290" activeTab="3"/>
  </bookViews>
  <sheets>
    <sheet name="26Ａ" sheetId="20" r:id="rId1"/>
    <sheet name="26B " sheetId="26" r:id="rId2"/>
    <sheet name="26Ｃ" sheetId="27" r:id="rId3"/>
    <sheet name="27" sheetId="28" r:id="rId4"/>
    <sheet name="データ" sheetId="17" r:id="rId5"/>
    <sheet name="都道府県名" sheetId="9" state="hidden" r:id="rId6"/>
  </sheets>
  <definedNames>
    <definedName name="date">データ!$G$2:$G$4</definedName>
    <definedName name="_xlnm.Print_Area" localSheetId="0">'26Ａ'!$A$1:$T$60</definedName>
    <definedName name="_xlnm.Print_Area" localSheetId="1">'26B '!$A$1:$T$60</definedName>
    <definedName name="_xlnm.Print_Area" localSheetId="2">'26Ｃ'!$A$1:$T$24</definedName>
    <definedName name="_xlnm.Print_Area" localSheetId="3">'27'!$A$1:$T$24</definedName>
    <definedName name="_xlnm.Print_Area">#REF!</definedName>
    <definedName name="team" localSheetId="5">都道府県名!$B$1:$B$47</definedName>
    <definedName name="team">#REF!</definedName>
    <definedName name="todouhuken">都道府県名!$B$1:$B$47</definedName>
    <definedName name="todouhuken2">都道府県名!$F$1:$F$47</definedName>
    <definedName name="um">データ!$D$2:$D$13</definedName>
    <definedName name="会場">データ!$F$2:$F$3</definedName>
    <definedName name="記録員">データ!$E$2:$E$12</definedName>
    <definedName name="球場">データ!$F$2:$F$4</definedName>
    <definedName name="審判員">データ!$D$2:$D$10</definedName>
    <definedName name="男子">データ!$B$2:$B$11</definedName>
    <definedName name="日付">データ!$G$2:$G$3</definedName>
  </definedNames>
  <calcPr calcId="114210"/>
</workbook>
</file>

<file path=xl/calcChain.xml><?xml version="1.0" encoding="utf-8"?>
<calcChain xmlns="http://schemas.openxmlformats.org/spreadsheetml/2006/main">
  <c r="S9" i="28"/>
  <c r="S7"/>
  <c r="Q5"/>
  <c r="B1"/>
  <c r="S9" i="27"/>
  <c r="S7"/>
  <c r="Q5"/>
  <c r="B1"/>
  <c r="S45" i="26"/>
  <c r="S43"/>
  <c r="Q41"/>
  <c r="S27"/>
  <c r="S25"/>
  <c r="Q23"/>
  <c r="S9"/>
  <c r="S7"/>
  <c r="Q5"/>
  <c r="B1"/>
  <c r="F1" i="9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B1" i="20"/>
  <c r="Q5"/>
  <c r="S7"/>
  <c r="S9"/>
  <c r="Q23"/>
  <c r="S25"/>
  <c r="S27"/>
  <c r="Q41"/>
  <c r="S43"/>
  <c r="S45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2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3.xml><?xml version="1.0" encoding="utf-8"?>
<comments xmlns="http://schemas.openxmlformats.org/spreadsheetml/2006/main">
  <authors>
    <author>総務サービス事務利用端末</author>
  </authors>
  <commentList>
    <comment ref="F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comments4.xml><?xml version="1.0" encoding="utf-8"?>
<comments xmlns="http://schemas.openxmlformats.org/spreadsheetml/2006/main">
  <authors>
    <author>総務サービス事務利用端末</author>
  </authors>
  <commentList>
    <comment ref="F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<sst xmlns="http://schemas.openxmlformats.org/spreadsheetml/2006/main" count="570" uniqueCount="152">
  <si>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</si>
  <si>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</si>
  <si>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</si>
  <si>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</si>
  <si>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</si>
  <si>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</si>
  <si>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</si>
  <si>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</si>
  <si>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</si>
  <si>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</si>
  <si>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</si>
  <si>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</si>
  <si>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</si>
  <si>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</si>
  <si>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</si>
  <si>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</si>
  <si>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</si>
  <si>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</si>
  <si>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</si>
  <si>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</si>
  <si>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</si>
  <si>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</si>
  <si>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</si>
  <si>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</si>
  <si>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</si>
  <si>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</si>
  <si>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</si>
  <si>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</si>
  <si>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</si>
  <si>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</si>
  <si>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</si>
  <si>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</si>
  <si>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</si>
  <si>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</si>
  <si>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</si>
  <si>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</si>
  <si>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</si>
  <si>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</si>
  <si>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</si>
  <si>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</si>
  <si>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</si>
  <si>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</si>
  <si>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</si>
  <si>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</si>
  <si>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</si>
  <si>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</si>
  <si>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</si>
  <si>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</si>
  <si>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</si>
  <si>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</si>
  <si>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</si>
  <si>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</si>
  <si>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</si>
  <si>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</si>
  <si>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</si>
  <si>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</si>
  <si>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</si>
  <si>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</si>
  <si>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</si>
  <si>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</si>
  <si>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</si>
  <si>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</si>
  <si>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</si>
  <si>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</si>
  <si>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</si>
  <si>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</si>
  <si>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</si>
  <si>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佐賀</t>
    <rPh sb="0" eb="2">
      <t>サガ</t>
    </rPh>
    <phoneticPr fontId="1"/>
  </si>
  <si>
    <t>県名</t>
    <rPh sb="0" eb="2">
      <t>ケンメイ</t>
    </rPh>
    <phoneticPr fontId="1"/>
  </si>
  <si>
    <t>（バッテリー）
［勝:○，負:●］</t>
    <phoneticPr fontId="1"/>
  </si>
  <si>
    <t>（１回戦）</t>
    <rPh sb="2" eb="4">
      <t>カイセン</t>
    </rPh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</si>
  <si>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</si>
  <si>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</si>
  <si>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</si>
  <si>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</si>
  <si>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</si>
  <si>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</si>
  <si>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</si>
  <si>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</si>
  <si>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</si>
  <si>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</si>
  <si>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日吉照彦</t>
    <rPh sb="0" eb="2">
      <t>ヒヨシ</t>
    </rPh>
    <rPh sb="2" eb="4">
      <t>テルヒコ</t>
    </rPh>
    <phoneticPr fontId="1"/>
  </si>
  <si>
    <t>会場</t>
    <rPh sb="0" eb="2">
      <t>カイジョウ</t>
    </rPh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</si>
  <si>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</si>
  <si>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</si>
  <si>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</si>
  <si>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</si>
  <si>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佐賀女子高校</t>
    <rPh sb="0" eb="2">
      <t>サガ</t>
    </rPh>
    <rPh sb="2" eb="4">
      <t>ジョシ</t>
    </rPh>
    <rPh sb="4" eb="6">
      <t>コウコウ</t>
    </rPh>
    <phoneticPr fontId="1"/>
  </si>
  <si>
    <t>伊万里高校</t>
    <rPh sb="0" eb="3">
      <t>イマリ</t>
    </rPh>
    <rPh sb="3" eb="5">
      <t>コウコウ</t>
    </rPh>
    <phoneticPr fontId="1"/>
  </si>
  <si>
    <t>伊万里商業高校</t>
    <rPh sb="0" eb="3">
      <t>イマリ</t>
    </rPh>
    <rPh sb="3" eb="5">
      <t>ショウギョウ</t>
    </rPh>
    <rPh sb="5" eb="7">
      <t>コウコウ</t>
    </rPh>
    <phoneticPr fontId="1"/>
  </si>
  <si>
    <t>唐津商業高校</t>
    <rPh sb="0" eb="2">
      <t>カラツ</t>
    </rPh>
    <rPh sb="2" eb="4">
      <t>ショウギョウ</t>
    </rPh>
    <rPh sb="4" eb="6">
      <t>コウコウ</t>
    </rPh>
    <phoneticPr fontId="1"/>
  </si>
  <si>
    <t>佐賀東高校</t>
    <rPh sb="0" eb="2">
      <t>サガ</t>
    </rPh>
    <rPh sb="2" eb="3">
      <t>ヒガシ</t>
    </rPh>
    <rPh sb="3" eb="5">
      <t>コウコウ</t>
    </rPh>
    <phoneticPr fontId="1"/>
  </si>
  <si>
    <t>牛津高校</t>
    <rPh sb="0" eb="2">
      <t>ウシヅ</t>
    </rPh>
    <rPh sb="2" eb="4">
      <t>コウコウ</t>
    </rPh>
    <phoneticPr fontId="1"/>
  </si>
  <si>
    <t>チーム</t>
    <phoneticPr fontId="1"/>
  </si>
  <si>
    <t>開催地</t>
    <rPh sb="0" eb="3">
      <t>カイサイチ</t>
    </rPh>
    <phoneticPr fontId="1"/>
  </si>
  <si>
    <t>鹿島実業高校</t>
    <rPh sb="0" eb="2">
      <t>カシマ</t>
    </rPh>
    <rPh sb="2" eb="4">
      <t>ジツギョウ</t>
    </rPh>
    <rPh sb="4" eb="6">
      <t>コウコウ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</si>
  <si>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</si>
  <si>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松尾則久</t>
    <rPh sb="0" eb="2">
      <t>マツオ</t>
    </rPh>
    <rPh sb="2" eb="4">
      <t>ノリヒサ</t>
    </rPh>
    <phoneticPr fontId="1"/>
  </si>
  <si>
    <t>松林ひろみ</t>
    <rPh sb="0" eb="2">
      <t>マツバヤシ</t>
    </rPh>
    <phoneticPr fontId="1"/>
  </si>
  <si>
    <t>野田一之</t>
    <rPh sb="0" eb="2">
      <t>ノダ</t>
    </rPh>
    <rPh sb="2" eb="4">
      <t>カズユキ</t>
    </rPh>
    <phoneticPr fontId="1"/>
  </si>
  <si>
    <t>山田清俊</t>
    <rPh sb="0" eb="2">
      <t>ヤマダ</t>
    </rPh>
    <rPh sb="2" eb="4">
      <t>キヨトシ</t>
    </rPh>
    <phoneticPr fontId="1"/>
  </si>
  <si>
    <t>栗原広見</t>
    <rPh sb="0" eb="2">
      <t>クリハラ</t>
    </rPh>
    <rPh sb="2" eb="4">
      <t>ヒロミ</t>
    </rPh>
    <phoneticPr fontId="1"/>
  </si>
  <si>
    <t>城島訓浩</t>
    <rPh sb="0" eb="2">
      <t>ジョウジマ</t>
    </rPh>
    <rPh sb="2" eb="3">
      <t>クン</t>
    </rPh>
    <rPh sb="3" eb="4">
      <t>ヒロ</t>
    </rPh>
    <phoneticPr fontId="1"/>
  </si>
  <si>
    <t>伊万里湾大橋球技場Ａ</t>
    <rPh sb="0" eb="4">
      <t>イマリワン</t>
    </rPh>
    <rPh sb="4" eb="6">
      <t>オオハシ</t>
    </rPh>
    <rPh sb="6" eb="9">
      <t>キュウギジョウ</t>
    </rPh>
    <phoneticPr fontId="1"/>
  </si>
  <si>
    <t>第２０回佐賀県高校女子ソフトボール選手権大会</t>
    <rPh sb="0" eb="1">
      <t>ダイ</t>
    </rPh>
    <rPh sb="3" eb="4">
      <t>カイ</t>
    </rPh>
    <rPh sb="4" eb="7">
      <t>サガケン</t>
    </rPh>
    <rPh sb="7" eb="9">
      <t>コウコウ</t>
    </rPh>
    <rPh sb="9" eb="11">
      <t>ジョシ</t>
    </rPh>
    <rPh sb="17" eb="20">
      <t>センシュケン</t>
    </rPh>
    <rPh sb="20" eb="22">
      <t>タイカイ</t>
    </rPh>
    <phoneticPr fontId="1"/>
  </si>
  <si>
    <t>佐賀県伊万里市</t>
    <rPh sb="0" eb="3">
      <t>サガケン</t>
    </rPh>
    <rPh sb="3" eb="6">
      <t>イマリ</t>
    </rPh>
    <rPh sb="6" eb="7">
      <t>シ</t>
    </rPh>
    <phoneticPr fontId="1"/>
  </si>
  <si>
    <t>伊万里湾大橋球技場Ｂ</t>
    <rPh sb="0" eb="4">
      <t>イマリワン</t>
    </rPh>
    <rPh sb="4" eb="6">
      <t>オオハシ</t>
    </rPh>
    <rPh sb="6" eb="9">
      <t>キュウギジョウ</t>
    </rPh>
    <phoneticPr fontId="1"/>
  </si>
  <si>
    <t>嬉野高校</t>
    <rPh sb="0" eb="2">
      <t>ウレシノ</t>
    </rPh>
    <rPh sb="2" eb="4">
      <t>コウコウ</t>
    </rPh>
    <phoneticPr fontId="1"/>
  </si>
  <si>
    <t>厳木高校</t>
    <rPh sb="0" eb="2">
      <t>キュウラギ</t>
    </rPh>
    <rPh sb="2" eb="4">
      <t>コウコウ</t>
    </rPh>
    <phoneticPr fontId="1"/>
  </si>
  <si>
    <t>国見台運動公園Ｃ</t>
    <rPh sb="0" eb="3">
      <t>クニミダイ</t>
    </rPh>
    <rPh sb="3" eb="5">
      <t>ウンドウ</t>
    </rPh>
    <rPh sb="5" eb="7">
      <t>コウエン</t>
    </rPh>
    <phoneticPr fontId="1"/>
  </si>
  <si>
    <t>（２回戦）</t>
    <rPh sb="2" eb="4">
      <t>カイセン</t>
    </rPh>
    <phoneticPr fontId="1"/>
  </si>
  <si>
    <t>（準決勝戦）</t>
    <rPh sb="1" eb="4">
      <t>ジュンケッショウ</t>
    </rPh>
    <phoneticPr fontId="1"/>
  </si>
  <si>
    <t>佐賀県伊万里市</t>
    <rPh sb="0" eb="3">
      <t>サガケン</t>
    </rPh>
    <rPh sb="3" eb="7">
      <t>イマリシ</t>
    </rPh>
    <phoneticPr fontId="1"/>
  </si>
  <si>
    <t>（決勝戦）</t>
    <rPh sb="1" eb="3">
      <t>ケッショウ</t>
    </rPh>
    <phoneticPr fontId="1"/>
  </si>
  <si>
    <t>●川島、井本</t>
    <rPh sb="1" eb="3">
      <t>カワシマ</t>
    </rPh>
    <rPh sb="4" eb="6">
      <t>イモト</t>
    </rPh>
    <phoneticPr fontId="1"/>
  </si>
  <si>
    <t>江口</t>
    <rPh sb="0" eb="2">
      <t>エグチ</t>
    </rPh>
    <phoneticPr fontId="1"/>
  </si>
  <si>
    <t>岩永</t>
    <rPh sb="0" eb="2">
      <t>イワナガ</t>
    </rPh>
    <phoneticPr fontId="1"/>
  </si>
  <si>
    <t>○森戸</t>
    <rPh sb="1" eb="3">
      <t>モリト</t>
    </rPh>
    <phoneticPr fontId="1"/>
  </si>
  <si>
    <t>岩野、岩永</t>
    <rPh sb="0" eb="2">
      <t>イワノ</t>
    </rPh>
    <rPh sb="3" eb="5">
      <t>イワナガ</t>
    </rPh>
    <phoneticPr fontId="1"/>
  </si>
  <si>
    <t>３回コールド</t>
    <rPh sb="1" eb="2">
      <t>カイ</t>
    </rPh>
    <phoneticPr fontId="1"/>
  </si>
  <si>
    <t>○福島</t>
    <rPh sb="1" eb="3">
      <t>フクシマ</t>
    </rPh>
    <phoneticPr fontId="1"/>
  </si>
  <si>
    <t>松尾夢</t>
    <rPh sb="0" eb="2">
      <t>マツオ</t>
    </rPh>
    <rPh sb="2" eb="3">
      <t>ユメ</t>
    </rPh>
    <phoneticPr fontId="1"/>
  </si>
  <si>
    <t>坂本</t>
    <rPh sb="0" eb="2">
      <t>サカモト</t>
    </rPh>
    <phoneticPr fontId="1"/>
  </si>
  <si>
    <t>●副島、永渕</t>
    <rPh sb="1" eb="3">
      <t>ソエジマ</t>
    </rPh>
    <rPh sb="4" eb="6">
      <t>ナガフチ</t>
    </rPh>
    <phoneticPr fontId="1"/>
  </si>
  <si>
    <t>吉田③、冨永、末永</t>
    <rPh sb="0" eb="2">
      <t>ヨシダ</t>
    </rPh>
    <rPh sb="4" eb="6">
      <t>トミナガ</t>
    </rPh>
    <rPh sb="7" eb="9">
      <t>スエナガ</t>
    </rPh>
    <phoneticPr fontId="1"/>
  </si>
  <si>
    <t>坂本</t>
    <rPh sb="0" eb="1">
      <t>サカモト</t>
    </rPh>
    <phoneticPr fontId="1"/>
  </si>
  <si>
    <t>６回コールド</t>
    <rPh sb="1" eb="2">
      <t>カイ</t>
    </rPh>
    <phoneticPr fontId="1"/>
  </si>
  <si>
    <t>X</t>
    <phoneticPr fontId="1"/>
  </si>
  <si>
    <t>●中村</t>
    <rPh sb="1" eb="3">
      <t>ナカムラ</t>
    </rPh>
    <phoneticPr fontId="1"/>
  </si>
  <si>
    <t>淵野</t>
    <rPh sb="0" eb="2">
      <t>フチノ</t>
    </rPh>
    <phoneticPr fontId="1"/>
  </si>
  <si>
    <t>永渕</t>
    <rPh sb="0" eb="2">
      <t>ナガフチ</t>
    </rPh>
    <phoneticPr fontId="1"/>
  </si>
  <si>
    <t>○鶴田、今村</t>
    <rPh sb="1" eb="3">
      <t>ツルタ</t>
    </rPh>
    <rPh sb="4" eb="6">
      <t>イマムラ</t>
    </rPh>
    <phoneticPr fontId="1"/>
  </si>
  <si>
    <t>塚本③</t>
    <rPh sb="0" eb="2">
      <t>ツカモト</t>
    </rPh>
    <phoneticPr fontId="1"/>
  </si>
  <si>
    <t>●宮﨑、吉村</t>
    <rPh sb="1" eb="3">
      <t>ミヤザキ</t>
    </rPh>
    <rPh sb="4" eb="6">
      <t>ヨシムラ</t>
    </rPh>
    <phoneticPr fontId="1"/>
  </si>
  <si>
    <t>○今村</t>
    <rPh sb="1" eb="3">
      <t>イマムラ</t>
    </rPh>
    <phoneticPr fontId="1"/>
  </si>
  <si>
    <t>折尾</t>
    <rPh sb="0" eb="2">
      <t>オリオ</t>
    </rPh>
    <phoneticPr fontId="1"/>
  </si>
  <si>
    <t>松尾</t>
    <rPh sb="0" eb="2">
      <t>マツオ</t>
    </rPh>
    <phoneticPr fontId="1"/>
  </si>
  <si>
    <t>●鳥越</t>
    <rPh sb="1" eb="3">
      <t>トリゴエ</t>
    </rPh>
    <phoneticPr fontId="1"/>
  </si>
  <si>
    <t>堤</t>
    <rPh sb="0" eb="1">
      <t>ツツミ</t>
    </rPh>
    <phoneticPr fontId="1"/>
  </si>
  <si>
    <t>池田</t>
    <rPh sb="0" eb="2">
      <t>イケダ</t>
    </rPh>
    <phoneticPr fontId="1"/>
  </si>
  <si>
    <t>○林、青木</t>
    <rPh sb="1" eb="2">
      <t>ハヤシ</t>
    </rPh>
    <rPh sb="3" eb="5">
      <t>アオキ</t>
    </rPh>
    <phoneticPr fontId="1"/>
  </si>
  <si>
    <t>宮地</t>
    <rPh sb="0" eb="2">
      <t>ミヤチ</t>
    </rPh>
    <phoneticPr fontId="1"/>
  </si>
  <si>
    <t>池田、山口、小野、林</t>
    <rPh sb="0" eb="2">
      <t>イケダ</t>
    </rPh>
    <rPh sb="3" eb="5">
      <t>ヤマグチ</t>
    </rPh>
    <rPh sb="6" eb="8">
      <t>オノ</t>
    </rPh>
    <rPh sb="9" eb="10">
      <t>ハヤシ</t>
    </rPh>
    <phoneticPr fontId="1"/>
  </si>
  <si>
    <t>●森戸</t>
    <rPh sb="1" eb="3">
      <t>モリト</t>
    </rPh>
    <phoneticPr fontId="1"/>
  </si>
  <si>
    <t>○宮﨑</t>
    <rPh sb="1" eb="3">
      <t>ミヤザキ</t>
    </rPh>
    <phoneticPr fontId="1"/>
  </si>
  <si>
    <t>５回コールド</t>
    <rPh sb="1" eb="2">
      <t>カイ</t>
    </rPh>
    <phoneticPr fontId="1"/>
  </si>
  <si>
    <t>林、●青木</t>
    <rPh sb="0" eb="1">
      <t>ハヤシ</t>
    </rPh>
    <rPh sb="3" eb="5">
      <t>アオキ</t>
    </rPh>
    <phoneticPr fontId="1"/>
  </si>
  <si>
    <t>林、井手</t>
    <rPh sb="0" eb="1">
      <t>ハヤシ</t>
    </rPh>
    <rPh sb="2" eb="4">
      <t>イデ</t>
    </rPh>
    <phoneticPr fontId="1"/>
  </si>
  <si>
    <t>４回コールド</t>
    <rPh sb="1" eb="2">
      <t>カイ</t>
    </rPh>
    <phoneticPr fontId="1"/>
  </si>
  <si>
    <t>●福島</t>
    <rPh sb="1" eb="3">
      <t>フクシマ</t>
    </rPh>
    <phoneticPr fontId="1"/>
  </si>
  <si>
    <t>中溝、塚本②</t>
    <rPh sb="0" eb="2">
      <t>ナカミゾ</t>
    </rPh>
    <rPh sb="3" eb="5">
      <t>ツカモト</t>
    </rPh>
    <phoneticPr fontId="1"/>
  </si>
  <si>
    <t>中溝、松尾</t>
    <rPh sb="0" eb="1">
      <t>ナカミゾ</t>
    </rPh>
    <rPh sb="2" eb="4">
      <t>マツオ</t>
    </rPh>
    <phoneticPr fontId="1"/>
  </si>
</sst>
</file>

<file path=xl/styles.xml><?xml version="1.0" encoding="utf-8"?>
<styleSheet xmlns="http://schemas.openxmlformats.org/spreadsheetml/2006/main">
  <numFmts count="6"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89" formatCode="h&quot;時間&quot;mm&quot;分&quot;;@"/>
  </numFmts>
  <fonts count="18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Protection="1"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5" fillId="0" borderId="12" xfId="0" applyNumberFormat="1" applyFont="1" applyBorder="1" applyAlignment="1">
      <alignment horizontal="right" vertical="center"/>
    </xf>
    <xf numFmtId="0" fontId="17" fillId="0" borderId="0" xfId="0" applyNumberFormat="1" applyFont="1" applyAlignment="1" applyProtection="1">
      <alignment horizontal="left" vertical="distributed"/>
      <protection locked="0"/>
    </xf>
    <xf numFmtId="0" fontId="0" fillId="0" borderId="0" xfId="0" applyAlignment="1">
      <alignment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7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0" fillId="0" borderId="1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Border="1" applyAlignment="1" applyProtection="1">
      <alignment horizontal="distributed" indent="1"/>
      <protection locked="0"/>
    </xf>
    <xf numFmtId="0" fontId="0" fillId="0" borderId="13" xfId="0" applyBorder="1" applyAlignment="1" applyProtection="1">
      <alignment horizontal="distributed" indent="1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187" fontId="5" fillId="0" borderId="11" xfId="0" applyNumberFormat="1" applyFont="1" applyBorder="1" applyAlignment="1">
      <alignment horizontal="center" vertic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 vertical="center"/>
    </xf>
    <xf numFmtId="0" fontId="10" fillId="0" borderId="11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9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187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/>
    <xf numFmtId="189" fontId="0" fillId="0" borderId="11" xfId="0" applyNumberFormat="1" applyBorder="1" applyAlignment="1">
      <alignment horizontal="center" vertical="center" shrinkToFit="1"/>
    </xf>
    <xf numFmtId="0" fontId="8" fillId="0" borderId="3" xfId="0" applyNumberFormat="1" applyFont="1" applyBorder="1" applyAlignment="1" applyProtection="1">
      <alignment horizontal="distributed" vertical="center" indent="1" shrinkToFit="1"/>
      <protection locked="0"/>
    </xf>
    <xf numFmtId="0" fontId="0" fillId="0" borderId="2" xfId="0" applyFont="1" applyBorder="1" applyAlignment="1" applyProtection="1">
      <alignment horizontal="distributed" indent="1"/>
      <protection locked="0"/>
    </xf>
    <xf numFmtId="0" fontId="0" fillId="0" borderId="13" xfId="0" applyFont="1" applyBorder="1" applyAlignment="1" applyProtection="1">
      <alignment horizontal="distributed" indent="1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180" fontId="7" fillId="0" borderId="19" xfId="0" applyNumberFormat="1" applyFont="1" applyBorder="1" applyAlignment="1" applyProtection="1">
      <alignment horizontal="center" vertical="center"/>
      <protection locked="0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left" vertical="distributed"/>
      <protection locked="0"/>
    </xf>
    <xf numFmtId="0" fontId="0" fillId="0" borderId="0" xfId="0" applyAlignment="1">
      <alignment horizontal="left" vertical="distributed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="75" zoomScaleNormal="87" workbookViewId="0">
      <pane ySplit="3" topLeftCell="A19" activePane="bottomLeft" state="frozenSplit"/>
      <selection pane="bottomLeft" activeCell="X37" sqref="X3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8" t="str">
        <f ca="1">データ!F6</f>
        <v>第２０回佐賀県高校女子ソフトボール選手権大会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</row>
    <row r="2" spans="1:26" ht="16.5" customHeight="1">
      <c r="A2" s="41" t="s">
        <v>14</v>
      </c>
      <c r="B2" s="103">
        <v>42273</v>
      </c>
      <c r="C2" s="104"/>
      <c r="D2" s="104"/>
      <c r="E2" s="104"/>
      <c r="F2" s="104"/>
      <c r="G2" s="7"/>
      <c r="H2" s="7"/>
      <c r="I2" s="100" t="s">
        <v>13</v>
      </c>
      <c r="J2" s="100"/>
      <c r="K2" s="52" t="s">
        <v>112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0" t="s">
        <v>12</v>
      </c>
      <c r="J3" s="100"/>
      <c r="K3" s="101" t="s">
        <v>103</v>
      </c>
      <c r="L3" s="102"/>
      <c r="M3" s="102"/>
      <c r="N3" s="102"/>
      <c r="O3" s="102"/>
      <c r="P3" s="10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110</v>
      </c>
      <c r="B5" s="7"/>
      <c r="C5" s="44" t="s">
        <v>84</v>
      </c>
      <c r="D5" s="7"/>
      <c r="E5" s="85">
        <v>0.4375</v>
      </c>
      <c r="F5" s="86"/>
      <c r="G5" s="45" t="s">
        <v>85</v>
      </c>
      <c r="H5" s="42"/>
      <c r="I5" s="87">
        <v>0.4861111111111111</v>
      </c>
      <c r="J5" s="86"/>
      <c r="K5" s="88" t="s">
        <v>72</v>
      </c>
      <c r="L5" s="89"/>
      <c r="M5" s="92"/>
      <c r="N5" s="93"/>
      <c r="O5" s="48" t="s">
        <v>71</v>
      </c>
      <c r="P5" s="42"/>
      <c r="Q5" s="94">
        <f>IF(I5="","",+I5-E5-M5)</f>
        <v>4.8611111111111105E-2</v>
      </c>
      <c r="R5" s="94"/>
      <c r="S5" s="41" t="s">
        <v>73</v>
      </c>
      <c r="T5" s="43">
        <v>4</v>
      </c>
    </row>
    <row r="6" spans="1:26" ht="15.75" customHeight="1">
      <c r="A6" s="80" t="s">
        <v>11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84"/>
      <c r="Z6" s="84"/>
    </row>
    <row r="7" spans="1:26" ht="15" customHeight="1">
      <c r="A7" s="95" t="s">
        <v>89</v>
      </c>
      <c r="B7" s="96"/>
      <c r="C7" s="96"/>
      <c r="D7" s="97"/>
      <c r="E7" s="64">
        <v>3</v>
      </c>
      <c r="F7" s="64">
        <v>0</v>
      </c>
      <c r="G7" s="64">
        <v>0</v>
      </c>
      <c r="H7" s="64">
        <v>1</v>
      </c>
      <c r="I7" s="64">
        <v>2</v>
      </c>
      <c r="J7" s="64">
        <v>3</v>
      </c>
      <c r="K7" s="64"/>
      <c r="L7" s="64"/>
      <c r="M7" s="64"/>
      <c r="N7" s="64"/>
      <c r="O7" s="64"/>
      <c r="P7" s="64"/>
      <c r="Q7" s="64"/>
      <c r="R7" s="64"/>
      <c r="S7" s="72">
        <f>IF(E7="","",SUM(E7:R7))</f>
        <v>9</v>
      </c>
      <c r="T7" s="73"/>
      <c r="U7" s="10"/>
      <c r="V7" s="10"/>
      <c r="Y7" s="84"/>
      <c r="Z7" s="84"/>
    </row>
    <row r="8" spans="1:26" ht="14.45" customHeight="1">
      <c r="A8" s="17"/>
      <c r="B8" s="76"/>
      <c r="C8" s="76"/>
      <c r="D8" s="18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74"/>
      <c r="T8" s="75"/>
      <c r="U8" s="10"/>
      <c r="V8" s="10"/>
      <c r="Y8" s="84"/>
      <c r="Z8" s="84"/>
    </row>
    <row r="9" spans="1:26" ht="15" customHeight="1">
      <c r="A9" s="77" t="s">
        <v>91</v>
      </c>
      <c r="B9" s="78"/>
      <c r="C9" s="78"/>
      <c r="D9" s="79"/>
      <c r="E9" s="64">
        <v>0</v>
      </c>
      <c r="F9" s="64">
        <v>0</v>
      </c>
      <c r="G9" s="64">
        <v>0</v>
      </c>
      <c r="H9" s="64">
        <v>1</v>
      </c>
      <c r="I9" s="64">
        <v>0</v>
      </c>
      <c r="J9" s="64">
        <v>0</v>
      </c>
      <c r="K9" s="64"/>
      <c r="L9" s="90"/>
      <c r="M9" s="90"/>
      <c r="N9" s="90"/>
      <c r="O9" s="90"/>
      <c r="P9" s="90"/>
      <c r="Q9" s="90"/>
      <c r="R9" s="90"/>
      <c r="S9" s="66">
        <f>IF(E9="","",SUM(E9:R9))</f>
        <v>1</v>
      </c>
      <c r="T9" s="67"/>
      <c r="U9" s="10"/>
      <c r="V9" s="21"/>
      <c r="W9" s="19"/>
      <c r="Y9" s="84"/>
      <c r="Z9" s="84"/>
    </row>
    <row r="10" spans="1:26" ht="15" customHeight="1">
      <c r="A10" s="50"/>
      <c r="B10" s="76"/>
      <c r="C10" s="76"/>
      <c r="D10" s="18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68"/>
      <c r="T10" s="69"/>
      <c r="U10" s="10"/>
      <c r="V10" s="10"/>
      <c r="X10" s="19"/>
      <c r="Y10" s="84"/>
      <c r="Z10" s="84"/>
    </row>
    <row r="11" spans="1:26" s="47" customFormat="1" ht="15.6" hidden="1" customHeight="1">
      <c r="A11" s="46"/>
      <c r="B11" s="46"/>
      <c r="C11" s="46"/>
      <c r="D11" s="46"/>
      <c r="E11" s="46" t="s">
        <v>74</v>
      </c>
      <c r="F11" s="70"/>
      <c r="G11" s="71"/>
      <c r="H11" s="46" t="s">
        <v>75</v>
      </c>
      <c r="I11" s="70"/>
      <c r="J11" s="71"/>
      <c r="K11" s="46" t="s">
        <v>76</v>
      </c>
      <c r="L11" s="70"/>
      <c r="M11" s="71"/>
      <c r="N11" s="46" t="s">
        <v>77</v>
      </c>
      <c r="O11" s="70"/>
      <c r="P11" s="71"/>
      <c r="Q11" s="46" t="s">
        <v>78</v>
      </c>
      <c r="R11" s="70"/>
      <c r="S11" s="71"/>
      <c r="T11" s="71"/>
      <c r="Y11" s="84"/>
      <c r="Z11" s="84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4"/>
      <c r="Z12" s="84"/>
    </row>
    <row r="13" spans="1:26" ht="15" customHeight="1">
      <c r="A13" s="59" t="s">
        <v>69</v>
      </c>
      <c r="B13" s="59"/>
      <c r="C13" s="13" t="s">
        <v>0</v>
      </c>
      <c r="D13" s="28" t="s">
        <v>120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121</v>
      </c>
      <c r="P13" s="28"/>
      <c r="Q13" s="28"/>
      <c r="R13" s="28"/>
      <c r="S13" s="28"/>
      <c r="Y13" s="84"/>
      <c r="Z13" s="84"/>
    </row>
    <row r="14" spans="1:26" ht="15" customHeight="1">
      <c r="A14" s="59"/>
      <c r="B14" s="59"/>
      <c r="C14" s="14" t="s">
        <v>1</v>
      </c>
      <c r="D14" s="29" t="s">
        <v>123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122</v>
      </c>
      <c r="P14" s="29"/>
      <c r="Q14" s="29"/>
      <c r="R14" s="29"/>
      <c r="S14" s="29"/>
      <c r="Y14" s="84"/>
      <c r="Z14" s="84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4"/>
      <c r="Z15" s="84"/>
    </row>
    <row r="16" spans="1:26" ht="15" customHeight="1">
      <c r="A16" s="7"/>
      <c r="B16" s="60" t="s">
        <v>0</v>
      </c>
      <c r="C16" s="62" t="s">
        <v>2</v>
      </c>
      <c r="D16" s="62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27"/>
      <c r="P16" s="32"/>
      <c r="Q16" s="32"/>
      <c r="R16" s="27"/>
      <c r="S16" s="27"/>
      <c r="Y16" s="84"/>
      <c r="Z16" s="84"/>
    </row>
    <row r="17" spans="1:26" ht="15" customHeight="1">
      <c r="A17" s="62" t="s">
        <v>9</v>
      </c>
      <c r="B17" s="61"/>
      <c r="C17" s="60" t="s">
        <v>3</v>
      </c>
      <c r="D17" s="60"/>
      <c r="E17" s="33" t="s">
        <v>7</v>
      </c>
      <c r="F17" s="28" t="s">
        <v>124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84"/>
      <c r="Z17" s="84"/>
    </row>
    <row r="18" spans="1:26" ht="15" customHeight="1">
      <c r="A18" s="62"/>
      <c r="B18" s="61" t="s">
        <v>1</v>
      </c>
      <c r="C18" s="63" t="s">
        <v>2</v>
      </c>
      <c r="D18" s="63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34" t="s">
        <v>125</v>
      </c>
      <c r="P18" s="35"/>
      <c r="Q18" s="34"/>
      <c r="R18" s="29"/>
      <c r="S18" s="29"/>
      <c r="Y18" s="84"/>
      <c r="Z18" s="84"/>
    </row>
    <row r="19" spans="1:26" ht="15" customHeight="1">
      <c r="A19" s="7"/>
      <c r="B19" s="63"/>
      <c r="C19" s="62" t="s">
        <v>3</v>
      </c>
      <c r="D19" s="62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84"/>
      <c r="Z19" s="84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4"/>
      <c r="Z20" s="84"/>
    </row>
    <row r="21" spans="1:26" ht="15" customHeight="1">
      <c r="A21" s="57" t="s">
        <v>6</v>
      </c>
      <c r="B21" s="58"/>
      <c r="C21" s="36" t="s">
        <v>126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84"/>
      <c r="Z21" s="84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4"/>
      <c r="Z22" s="84"/>
    </row>
    <row r="23" spans="1:26" ht="11.45" customHeight="1">
      <c r="A23" s="38" t="s">
        <v>110</v>
      </c>
      <c r="B23" s="7"/>
      <c r="C23" s="44" t="s">
        <v>84</v>
      </c>
      <c r="D23" s="7"/>
      <c r="E23" s="85">
        <v>0.52083333333333337</v>
      </c>
      <c r="F23" s="86"/>
      <c r="G23" s="45" t="s">
        <v>85</v>
      </c>
      <c r="H23" s="42"/>
      <c r="I23" s="87">
        <v>0.56736111111111109</v>
      </c>
      <c r="J23" s="86"/>
      <c r="K23" s="88" t="s">
        <v>72</v>
      </c>
      <c r="L23" s="89"/>
      <c r="M23" s="92"/>
      <c r="N23" s="93"/>
      <c r="O23" s="48" t="s">
        <v>71</v>
      </c>
      <c r="P23" s="42"/>
      <c r="Q23" s="94">
        <f>IF(I23="","",+I23-E23-M23)</f>
        <v>4.6527777777777724E-2</v>
      </c>
      <c r="R23" s="94"/>
      <c r="S23" s="41" t="s">
        <v>73</v>
      </c>
      <c r="T23" s="43">
        <v>2</v>
      </c>
    </row>
    <row r="24" spans="1:26" ht="15.75" customHeight="1">
      <c r="A24" s="80" t="s">
        <v>11</v>
      </c>
      <c r="B24" s="81"/>
      <c r="C24" s="81"/>
      <c r="D24" s="82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0" t="s">
        <v>5</v>
      </c>
      <c r="T24" s="83"/>
      <c r="U24" s="10"/>
      <c r="V24" s="10"/>
      <c r="Y24" s="84"/>
      <c r="Z24" s="84"/>
    </row>
    <row r="25" spans="1:26" ht="15" customHeight="1">
      <c r="A25" s="77" t="s">
        <v>107</v>
      </c>
      <c r="B25" s="78"/>
      <c r="C25" s="78"/>
      <c r="D25" s="79"/>
      <c r="E25" s="64">
        <v>0</v>
      </c>
      <c r="F25" s="64">
        <v>0</v>
      </c>
      <c r="G25" s="64">
        <v>0</v>
      </c>
      <c r="H25" s="64">
        <v>0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72">
        <f>IF(E25="","",SUM(E25:R25))</f>
        <v>0</v>
      </c>
      <c r="T25" s="73"/>
      <c r="U25" s="10"/>
      <c r="V25" s="10"/>
      <c r="Y25" s="84"/>
      <c r="Z25" s="84"/>
    </row>
    <row r="26" spans="1:26" ht="14.45" customHeight="1">
      <c r="A26" s="17"/>
      <c r="B26" s="76"/>
      <c r="C26" s="76"/>
      <c r="D26" s="18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74"/>
      <c r="T26" s="75"/>
      <c r="U26" s="10"/>
      <c r="V26" s="10"/>
      <c r="Y26" s="84"/>
      <c r="Z26" s="84"/>
    </row>
    <row r="27" spans="1:26" ht="15" customHeight="1">
      <c r="A27" s="77" t="s">
        <v>87</v>
      </c>
      <c r="B27" s="78"/>
      <c r="C27" s="78"/>
      <c r="D27" s="79"/>
      <c r="E27" s="64">
        <v>11</v>
      </c>
      <c r="F27" s="64">
        <v>2</v>
      </c>
      <c r="G27" s="64">
        <v>0</v>
      </c>
      <c r="H27" s="64" t="s">
        <v>127</v>
      </c>
      <c r="I27" s="64"/>
      <c r="J27" s="90"/>
      <c r="K27" s="90"/>
      <c r="L27" s="90"/>
      <c r="M27" s="90"/>
      <c r="N27" s="90"/>
      <c r="O27" s="90"/>
      <c r="P27" s="90"/>
      <c r="Q27" s="90"/>
      <c r="R27" s="90"/>
      <c r="S27" s="66">
        <f>IF(E27="","",SUM(E27:R27))</f>
        <v>13</v>
      </c>
      <c r="T27" s="67"/>
      <c r="U27" s="10"/>
      <c r="V27" s="21"/>
      <c r="W27" s="19"/>
      <c r="Y27" s="84"/>
      <c r="Z27" s="84"/>
    </row>
    <row r="28" spans="1:26" ht="15" customHeight="1">
      <c r="A28" s="50"/>
      <c r="B28" s="76"/>
      <c r="C28" s="76"/>
      <c r="D28" s="18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68"/>
      <c r="T28" s="69"/>
      <c r="U28" s="10"/>
      <c r="V28" s="10"/>
      <c r="X28" s="19"/>
      <c r="Y28" s="84"/>
      <c r="Z28" s="84"/>
    </row>
    <row r="29" spans="1:26" s="47" customFormat="1" ht="15.6" hidden="1" customHeight="1">
      <c r="A29" s="46"/>
      <c r="B29" s="46"/>
      <c r="C29" s="46"/>
      <c r="D29" s="46"/>
      <c r="E29" s="46" t="s">
        <v>74</v>
      </c>
      <c r="F29" s="70" t="s">
        <v>102</v>
      </c>
      <c r="G29" s="71"/>
      <c r="H29" s="46" t="s">
        <v>75</v>
      </c>
      <c r="I29" s="70" t="s">
        <v>101</v>
      </c>
      <c r="J29" s="71"/>
      <c r="K29" s="46" t="s">
        <v>76</v>
      </c>
      <c r="L29" s="70"/>
      <c r="M29" s="71"/>
      <c r="N29" s="46" t="s">
        <v>77</v>
      </c>
      <c r="O29" s="70" t="s">
        <v>99</v>
      </c>
      <c r="P29" s="71"/>
      <c r="Q29" s="46" t="s">
        <v>78</v>
      </c>
      <c r="R29" s="70" t="s">
        <v>81</v>
      </c>
      <c r="S29" s="71"/>
      <c r="T29" s="71"/>
      <c r="Y29" s="84"/>
      <c r="Z29" s="84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84"/>
      <c r="Z30" s="84"/>
    </row>
    <row r="31" spans="1:26" ht="15" customHeight="1">
      <c r="A31" s="59" t="s">
        <v>69</v>
      </c>
      <c r="B31" s="59"/>
      <c r="C31" s="13" t="s">
        <v>0</v>
      </c>
      <c r="D31" s="28" t="s">
        <v>128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129</v>
      </c>
      <c r="P31" s="28"/>
      <c r="Q31" s="28"/>
      <c r="R31" s="28"/>
      <c r="S31" s="28"/>
      <c r="Y31" s="84"/>
      <c r="Z31" s="84"/>
    </row>
    <row r="32" spans="1:26" ht="15" customHeight="1">
      <c r="A32" s="59"/>
      <c r="B32" s="59"/>
      <c r="C32" s="14" t="s">
        <v>1</v>
      </c>
      <c r="D32" s="29" t="s">
        <v>131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130</v>
      </c>
      <c r="P32" s="29"/>
      <c r="Q32" s="29"/>
      <c r="R32" s="29"/>
      <c r="S32" s="29"/>
      <c r="Y32" s="84"/>
      <c r="Z32" s="84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4"/>
      <c r="Z33" s="84"/>
    </row>
    <row r="34" spans="1:26" ht="15" customHeight="1">
      <c r="A34" s="7"/>
      <c r="B34" s="60" t="s">
        <v>0</v>
      </c>
      <c r="C34" s="62" t="s">
        <v>2</v>
      </c>
      <c r="D34" s="62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84"/>
      <c r="Z34" s="84"/>
    </row>
    <row r="35" spans="1:26" ht="15" customHeight="1">
      <c r="A35" s="62" t="s">
        <v>9</v>
      </c>
      <c r="B35" s="61"/>
      <c r="C35" s="60" t="s">
        <v>3</v>
      </c>
      <c r="D35" s="60"/>
      <c r="E35" s="33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84"/>
      <c r="Z35" s="84"/>
    </row>
    <row r="36" spans="1:26" ht="15" customHeight="1">
      <c r="A36" s="62"/>
      <c r="B36" s="61" t="s">
        <v>1</v>
      </c>
      <c r="C36" s="63" t="s">
        <v>2</v>
      </c>
      <c r="D36" s="63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 t="s">
        <v>132</v>
      </c>
      <c r="P36" s="35"/>
      <c r="Q36" s="34"/>
      <c r="R36" s="29"/>
      <c r="S36" s="29"/>
      <c r="Y36" s="84"/>
      <c r="Z36" s="84"/>
    </row>
    <row r="37" spans="1:26" ht="15" customHeight="1">
      <c r="A37" s="7"/>
      <c r="B37" s="63"/>
      <c r="C37" s="62" t="s">
        <v>3</v>
      </c>
      <c r="D37" s="62"/>
      <c r="E37" s="30" t="s">
        <v>7</v>
      </c>
      <c r="F37" s="27" t="s">
        <v>130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84"/>
      <c r="Z37" s="84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4"/>
      <c r="Z38" s="84"/>
    </row>
    <row r="39" spans="1:26" ht="15" customHeight="1">
      <c r="A39" s="57" t="s">
        <v>6</v>
      </c>
      <c r="B39" s="58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84"/>
      <c r="Z39" s="84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4"/>
      <c r="Z40" s="84"/>
    </row>
    <row r="41" spans="1:26" ht="11.45" customHeight="1">
      <c r="A41" s="38" t="s">
        <v>111</v>
      </c>
      <c r="B41" s="7"/>
      <c r="C41" s="44" t="s">
        <v>84</v>
      </c>
      <c r="D41" s="7"/>
      <c r="E41" s="85">
        <v>0.6020833333333333</v>
      </c>
      <c r="F41" s="86"/>
      <c r="G41" s="45" t="s">
        <v>85</v>
      </c>
      <c r="H41" s="42"/>
      <c r="I41" s="87">
        <v>0.66111111111111109</v>
      </c>
      <c r="J41" s="86"/>
      <c r="K41" s="88" t="s">
        <v>72</v>
      </c>
      <c r="L41" s="89"/>
      <c r="M41" s="92"/>
      <c r="N41" s="93"/>
      <c r="O41" s="48" t="s">
        <v>71</v>
      </c>
      <c r="P41" s="42"/>
      <c r="Q41" s="94">
        <f>IF(I41="","",+I41-E41-M41)</f>
        <v>5.902777777777779E-2</v>
      </c>
      <c r="R41" s="94"/>
      <c r="S41" s="41" t="s">
        <v>73</v>
      </c>
      <c r="T41" s="43">
        <v>6</v>
      </c>
    </row>
    <row r="42" spans="1:26" ht="15.75" customHeight="1">
      <c r="A42" s="80" t="s">
        <v>11</v>
      </c>
      <c r="B42" s="81"/>
      <c r="C42" s="81"/>
      <c r="D42" s="82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0" t="s">
        <v>5</v>
      </c>
      <c r="T42" s="83"/>
      <c r="U42" s="10"/>
      <c r="V42" s="10"/>
      <c r="Y42" s="84"/>
      <c r="Z42" s="84"/>
    </row>
    <row r="43" spans="1:26" ht="15" customHeight="1">
      <c r="A43" s="77" t="s">
        <v>90</v>
      </c>
      <c r="B43" s="78"/>
      <c r="C43" s="78"/>
      <c r="D43" s="79"/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/>
      <c r="M43" s="64"/>
      <c r="N43" s="64"/>
      <c r="O43" s="64"/>
      <c r="P43" s="64"/>
      <c r="Q43" s="64"/>
      <c r="R43" s="64"/>
      <c r="S43" s="72">
        <f>IF(E43="","",SUM(E43:R43))</f>
        <v>0</v>
      </c>
      <c r="T43" s="73"/>
      <c r="U43" s="10"/>
      <c r="V43" s="10"/>
      <c r="Y43" s="84"/>
      <c r="Z43" s="84"/>
    </row>
    <row r="44" spans="1:26" ht="14.45" customHeight="1">
      <c r="A44" s="17"/>
      <c r="B44" s="76"/>
      <c r="C44" s="76"/>
      <c r="D44" s="18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74"/>
      <c r="T44" s="75"/>
      <c r="U44" s="10"/>
      <c r="V44" s="10"/>
      <c r="Y44" s="84"/>
      <c r="Z44" s="84"/>
    </row>
    <row r="45" spans="1:26" ht="15" customHeight="1">
      <c r="A45" s="77" t="s">
        <v>87</v>
      </c>
      <c r="B45" s="78"/>
      <c r="C45" s="78"/>
      <c r="D45" s="79"/>
      <c r="E45" s="64">
        <v>1</v>
      </c>
      <c r="F45" s="64">
        <v>0</v>
      </c>
      <c r="G45" s="64">
        <v>3</v>
      </c>
      <c r="H45" s="64">
        <v>0</v>
      </c>
      <c r="I45" s="64">
        <v>1</v>
      </c>
      <c r="J45" s="64">
        <v>0</v>
      </c>
      <c r="K45" s="64" t="s">
        <v>127</v>
      </c>
      <c r="L45" s="64"/>
      <c r="M45" s="64"/>
      <c r="N45" s="64"/>
      <c r="O45" s="64"/>
      <c r="P45" s="64"/>
      <c r="Q45" s="64"/>
      <c r="R45" s="64"/>
      <c r="S45" s="66">
        <f>IF(E45="","",SUM(E45:R45))</f>
        <v>5</v>
      </c>
      <c r="T45" s="67"/>
      <c r="U45" s="10"/>
      <c r="V45" s="21"/>
      <c r="W45" s="19"/>
      <c r="Y45" s="84"/>
      <c r="Z45" s="84"/>
    </row>
    <row r="46" spans="1:26" ht="15" customHeight="1">
      <c r="A46" s="50"/>
      <c r="B46" s="76"/>
      <c r="C46" s="76"/>
      <c r="D46" s="18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8"/>
      <c r="T46" s="69"/>
      <c r="U46" s="10"/>
      <c r="V46" s="10"/>
      <c r="X46" s="19"/>
      <c r="Y46" s="84"/>
      <c r="Z46" s="84"/>
    </row>
    <row r="47" spans="1:26" s="47" customFormat="1" ht="15.6" hidden="1" customHeight="1">
      <c r="A47" s="46"/>
      <c r="B47" s="46"/>
      <c r="C47" s="46"/>
      <c r="D47" s="46"/>
      <c r="E47" s="46" t="s">
        <v>74</v>
      </c>
      <c r="F47" s="70" t="s">
        <v>97</v>
      </c>
      <c r="G47" s="71"/>
      <c r="H47" s="46" t="s">
        <v>75</v>
      </c>
      <c r="I47" s="70" t="s">
        <v>101</v>
      </c>
      <c r="J47" s="71"/>
      <c r="K47" s="46" t="s">
        <v>76</v>
      </c>
      <c r="L47" s="70" t="s">
        <v>99</v>
      </c>
      <c r="M47" s="71"/>
      <c r="N47" s="46" t="s">
        <v>77</v>
      </c>
      <c r="O47" s="70" t="s">
        <v>100</v>
      </c>
      <c r="P47" s="71"/>
      <c r="Q47" s="46" t="s">
        <v>78</v>
      </c>
      <c r="R47" s="70" t="s">
        <v>98</v>
      </c>
      <c r="S47" s="71"/>
      <c r="T47" s="71"/>
      <c r="Y47" s="84"/>
      <c r="Z47" s="84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84"/>
      <c r="Z48" s="84"/>
    </row>
    <row r="49" spans="1:26" ht="15" customHeight="1">
      <c r="A49" s="59" t="s">
        <v>69</v>
      </c>
      <c r="B49" s="59"/>
      <c r="C49" s="13" t="s">
        <v>0</v>
      </c>
      <c r="D49" s="28" t="s">
        <v>133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135</v>
      </c>
      <c r="P49" s="28"/>
      <c r="Q49" s="28"/>
      <c r="R49" s="28"/>
      <c r="S49" s="28"/>
      <c r="Y49" s="84"/>
      <c r="Z49" s="84"/>
    </row>
    <row r="50" spans="1:26" ht="15" customHeight="1">
      <c r="A50" s="59"/>
      <c r="B50" s="59"/>
      <c r="C50" s="14" t="s">
        <v>1</v>
      </c>
      <c r="D50" s="29" t="s">
        <v>134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130</v>
      </c>
      <c r="P50" s="29"/>
      <c r="Q50" s="29"/>
      <c r="R50" s="29"/>
      <c r="S50" s="29"/>
      <c r="Y50" s="84"/>
      <c r="Z50" s="84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4"/>
      <c r="Z51" s="84"/>
    </row>
    <row r="52" spans="1:26" ht="15" customHeight="1">
      <c r="A52" s="7"/>
      <c r="B52" s="60" t="s">
        <v>0</v>
      </c>
      <c r="C52" s="62" t="s">
        <v>2</v>
      </c>
      <c r="D52" s="62"/>
      <c r="E52" s="30" t="s">
        <v>7</v>
      </c>
      <c r="F52" s="27"/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27"/>
      <c r="P52" s="32"/>
      <c r="Q52" s="32"/>
      <c r="R52" s="27"/>
      <c r="S52" s="27"/>
      <c r="Y52" s="84"/>
      <c r="Z52" s="84"/>
    </row>
    <row r="53" spans="1:26" ht="15" customHeight="1">
      <c r="A53" s="62" t="s">
        <v>9</v>
      </c>
      <c r="B53" s="61"/>
      <c r="C53" s="60" t="s">
        <v>3</v>
      </c>
      <c r="D53" s="60"/>
      <c r="E53" s="33" t="s">
        <v>7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84"/>
      <c r="Z53" s="84"/>
    </row>
    <row r="54" spans="1:26" ht="15" customHeight="1">
      <c r="A54" s="62"/>
      <c r="B54" s="61" t="s">
        <v>1</v>
      </c>
      <c r="C54" s="63" t="s">
        <v>2</v>
      </c>
      <c r="D54" s="63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34"/>
      <c r="P54" s="35"/>
      <c r="Q54" s="34"/>
      <c r="R54" s="29"/>
      <c r="S54" s="29"/>
      <c r="Y54" s="84"/>
      <c r="Z54" s="84"/>
    </row>
    <row r="55" spans="1:26" ht="15" customHeight="1">
      <c r="A55" s="7"/>
      <c r="B55" s="63"/>
      <c r="C55" s="62" t="s">
        <v>3</v>
      </c>
      <c r="D55" s="62"/>
      <c r="E55" s="30" t="s">
        <v>7</v>
      </c>
      <c r="F55" s="27" t="s">
        <v>136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84"/>
      <c r="Z55" s="84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4"/>
      <c r="Z56" s="84"/>
    </row>
    <row r="57" spans="1:26" ht="15" customHeight="1">
      <c r="A57" s="57" t="s">
        <v>6</v>
      </c>
      <c r="B57" s="58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84"/>
      <c r="Z57" s="84"/>
    </row>
    <row r="58" spans="1:26" ht="9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84"/>
      <c r="Z58" s="84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96</v>
      </c>
      <c r="U59" s="20"/>
    </row>
    <row r="60" spans="1:26" ht="24.95" customHeight="1">
      <c r="A60" s="53" t="s">
        <v>64</v>
      </c>
      <c r="B60" s="54"/>
      <c r="C60" s="23"/>
      <c r="D60" s="23"/>
      <c r="E60" s="24" t="s">
        <v>65</v>
      </c>
      <c r="F60" s="55" t="s">
        <v>63</v>
      </c>
      <c r="G60" s="55"/>
      <c r="H60" s="55"/>
      <c r="I60" s="56" t="s">
        <v>66</v>
      </c>
      <c r="J60" s="56"/>
      <c r="K60" s="56"/>
      <c r="L60" s="56"/>
      <c r="M60" s="56"/>
      <c r="N60" s="56"/>
      <c r="O60" s="23"/>
      <c r="P60" s="23"/>
      <c r="Q60" s="25"/>
      <c r="R60" s="23"/>
      <c r="S60" s="26"/>
    </row>
  </sheetData>
  <sheetProtection formatCells="0"/>
  <mergeCells count="176">
    <mergeCell ref="B1:S1"/>
    <mergeCell ref="I2:J2"/>
    <mergeCell ref="I3:J3"/>
    <mergeCell ref="E5:F5"/>
    <mergeCell ref="I5:J5"/>
    <mergeCell ref="K5:L5"/>
    <mergeCell ref="M5:N5"/>
    <mergeCell ref="Q5:R5"/>
    <mergeCell ref="K3:P3"/>
    <mergeCell ref="B2:F2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P7:P8"/>
    <mergeCell ref="A9:D9"/>
    <mergeCell ref="E9:E10"/>
    <mergeCell ref="F9:F10"/>
    <mergeCell ref="G9:G10"/>
    <mergeCell ref="B10:C10"/>
    <mergeCell ref="M9:M10"/>
    <mergeCell ref="Q7:Q8"/>
    <mergeCell ref="R7:R8"/>
    <mergeCell ref="S7:T8"/>
    <mergeCell ref="B8:C8"/>
    <mergeCell ref="K7:K8"/>
    <mergeCell ref="L7:L8"/>
    <mergeCell ref="M7:M8"/>
    <mergeCell ref="N7:N8"/>
    <mergeCell ref="O7:O8"/>
    <mergeCell ref="P9:P10"/>
    <mergeCell ref="Q9:Q10"/>
    <mergeCell ref="F11:G11"/>
    <mergeCell ref="I11:J11"/>
    <mergeCell ref="L11:M11"/>
    <mergeCell ref="H9:H10"/>
    <mergeCell ref="I9:I10"/>
    <mergeCell ref="J9:J10"/>
    <mergeCell ref="K9:K10"/>
    <mergeCell ref="L9:L10"/>
    <mergeCell ref="C18:D18"/>
    <mergeCell ref="C19:D19"/>
    <mergeCell ref="R9:R10"/>
    <mergeCell ref="S9:T10"/>
    <mergeCell ref="M23:N23"/>
    <mergeCell ref="Q23:R23"/>
    <mergeCell ref="O11:P11"/>
    <mergeCell ref="R11:T11"/>
    <mergeCell ref="N9:N10"/>
    <mergeCell ref="O9:O10"/>
    <mergeCell ref="A21:B21"/>
    <mergeCell ref="E23:F23"/>
    <mergeCell ref="I23:J23"/>
    <mergeCell ref="K23:L23"/>
    <mergeCell ref="A13:B14"/>
    <mergeCell ref="B16:B17"/>
    <mergeCell ref="C16:D16"/>
    <mergeCell ref="A17:A18"/>
    <mergeCell ref="C17:D17"/>
    <mergeCell ref="B18:B19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P25:P26"/>
    <mergeCell ref="A27:D27"/>
    <mergeCell ref="E27:E28"/>
    <mergeCell ref="F27:F28"/>
    <mergeCell ref="G27:G28"/>
    <mergeCell ref="B28:C28"/>
    <mergeCell ref="M27:M28"/>
    <mergeCell ref="Q25:Q26"/>
    <mergeCell ref="R25:R26"/>
    <mergeCell ref="S25:T26"/>
    <mergeCell ref="B26:C26"/>
    <mergeCell ref="K25:K26"/>
    <mergeCell ref="L25:L26"/>
    <mergeCell ref="M25:M26"/>
    <mergeCell ref="N25:N26"/>
    <mergeCell ref="O25:O26"/>
    <mergeCell ref="P27:P28"/>
    <mergeCell ref="Q27:Q28"/>
    <mergeCell ref="F29:G29"/>
    <mergeCell ref="I29:J29"/>
    <mergeCell ref="L29:M29"/>
    <mergeCell ref="H27:H28"/>
    <mergeCell ref="I27:I28"/>
    <mergeCell ref="J27:J28"/>
    <mergeCell ref="K27:K28"/>
    <mergeCell ref="L27:L28"/>
    <mergeCell ref="C36:D36"/>
    <mergeCell ref="C37:D37"/>
    <mergeCell ref="R27:R28"/>
    <mergeCell ref="S27:T28"/>
    <mergeCell ref="M41:N41"/>
    <mergeCell ref="Q41:R41"/>
    <mergeCell ref="O29:P29"/>
    <mergeCell ref="R29:T29"/>
    <mergeCell ref="N27:N28"/>
    <mergeCell ref="O27:O28"/>
    <mergeCell ref="A39:B39"/>
    <mergeCell ref="E41:F41"/>
    <mergeCell ref="I41:J41"/>
    <mergeCell ref="K41:L41"/>
    <mergeCell ref="A31:B32"/>
    <mergeCell ref="B34:B35"/>
    <mergeCell ref="C34:D34"/>
    <mergeCell ref="A35:A36"/>
    <mergeCell ref="C35:D35"/>
    <mergeCell ref="B36:B37"/>
    <mergeCell ref="S42:T42"/>
    <mergeCell ref="Y42:Z58"/>
    <mergeCell ref="A43:D43"/>
    <mergeCell ref="E43:E44"/>
    <mergeCell ref="F43:F44"/>
    <mergeCell ref="G43:G44"/>
    <mergeCell ref="H43:H44"/>
    <mergeCell ref="I43:I44"/>
    <mergeCell ref="J43:J44"/>
    <mergeCell ref="A45:D45"/>
    <mergeCell ref="E45:E46"/>
    <mergeCell ref="F45:F46"/>
    <mergeCell ref="G45:G46"/>
    <mergeCell ref="B46:C46"/>
    <mergeCell ref="A42:D42"/>
    <mergeCell ref="Q43:Q44"/>
    <mergeCell ref="R43:R44"/>
    <mergeCell ref="S43:T44"/>
    <mergeCell ref="B44:C44"/>
    <mergeCell ref="K43:K44"/>
    <mergeCell ref="L43:L44"/>
    <mergeCell ref="M43:M44"/>
    <mergeCell ref="N43:N44"/>
    <mergeCell ref="O43:O44"/>
    <mergeCell ref="P43:P44"/>
    <mergeCell ref="F47:G47"/>
    <mergeCell ref="I47:J47"/>
    <mergeCell ref="L47:M47"/>
    <mergeCell ref="H45:H46"/>
    <mergeCell ref="I45:I46"/>
    <mergeCell ref="J45:J46"/>
    <mergeCell ref="K45:K46"/>
    <mergeCell ref="L45:L46"/>
    <mergeCell ref="M45:M46"/>
    <mergeCell ref="C54:D54"/>
    <mergeCell ref="C55:D55"/>
    <mergeCell ref="R45:R46"/>
    <mergeCell ref="S45:T46"/>
    <mergeCell ref="O47:P47"/>
    <mergeCell ref="R47:T47"/>
    <mergeCell ref="N45:N46"/>
    <mergeCell ref="O45:O46"/>
    <mergeCell ref="P45:P46"/>
    <mergeCell ref="Q45:Q46"/>
    <mergeCell ref="A60:B60"/>
    <mergeCell ref="F60:H60"/>
    <mergeCell ref="I60:N60"/>
    <mergeCell ref="A57:B57"/>
    <mergeCell ref="A49:B50"/>
    <mergeCell ref="B52:B53"/>
    <mergeCell ref="C52:D52"/>
    <mergeCell ref="A53:A54"/>
    <mergeCell ref="C53:D53"/>
    <mergeCell ref="B54:B55"/>
  </mergeCells>
  <phoneticPr fontId="1"/>
  <dataValidations count="6">
    <dataValidation imeMode="on" allowBlank="1" showInputMessage="1" showErrorMessage="1" sqref="P60:S60 I60 S59 E60:F60 A60 C60 E13:Q15 D16:K19 R13:S19 L35:Q37 S3:S4 B1 C3:F4 K4:P4 D31:D32 M34:O34 L17:Q19 D13:D14 D38:S39 C31:C33 M16:O16 E31:Q33 D20:S21 C13:C15 D34:K37 R31:S37 E49:Q51 D52:K55 R49:S55 L53:Q55 D49:D50 M52:O52 D56:S57 C49:C51 J3:J4 Q2:R4 G2:I4 A1:A2 L2:P2"/>
    <dataValidation imeMode="off" allowBlank="1" showInputMessage="1" showErrorMessage="1" sqref="E25:S25 E9:S9 E45:S45 E7:S7 E43:S43 E27:S27"/>
    <dataValidation type="list" allowBlank="1" showInputMessage="1" showErrorMessage="1" sqref="A7:D7 A9:D9 A25:D25 A27:D27 A43:D43 A45:D45">
      <formula1>男子</formula1>
    </dataValidation>
    <dataValidation type="list" allowBlank="1" showInputMessage="1" showErrorMessage="1" sqref="R47:T47 R11:T11 R29:T29">
      <formula1>記録員</formula1>
    </dataValidation>
    <dataValidation type="list" imeMode="on" allowBlank="1" showInputMessage="1" showErrorMessage="1" sqref="K3">
      <formula1>会場</formula1>
    </dataValidation>
    <dataValidation type="list" imeMode="on" allowBlank="1" showInputMessage="1" showErrorMessage="1" sqref="B2">
      <formula1>日付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OutlineSymbols="0" view="pageBreakPreview" zoomScale="75" zoomScaleNormal="87" workbookViewId="0">
      <pane ySplit="3" topLeftCell="A25" activePane="bottomLeft" state="frozenSplit"/>
      <selection pane="bottomLeft" activeCell="I54" sqref="I54:I5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8" t="str">
        <f ca="1">データ!F6</f>
        <v>第２０回佐賀県高校女子ソフトボール選手権大会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</row>
    <row r="2" spans="1:26" ht="16.5" customHeight="1">
      <c r="A2" s="41" t="s">
        <v>14</v>
      </c>
      <c r="B2" s="103">
        <v>42273</v>
      </c>
      <c r="C2" s="104"/>
      <c r="D2" s="104"/>
      <c r="E2" s="104"/>
      <c r="F2" s="104"/>
      <c r="G2" s="7"/>
      <c r="H2" s="7"/>
      <c r="I2" s="100" t="s">
        <v>13</v>
      </c>
      <c r="J2" s="100"/>
      <c r="K2" s="52" t="s">
        <v>112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0" t="s">
        <v>12</v>
      </c>
      <c r="J3" s="100"/>
      <c r="K3" s="101" t="s">
        <v>106</v>
      </c>
      <c r="L3" s="102"/>
      <c r="M3" s="102"/>
      <c r="N3" s="102"/>
      <c r="O3" s="102"/>
      <c r="P3" s="10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110</v>
      </c>
      <c r="B5" s="7"/>
      <c r="C5" s="44" t="s">
        <v>84</v>
      </c>
      <c r="D5" s="7"/>
      <c r="E5" s="85">
        <v>0.43541666666666662</v>
      </c>
      <c r="F5" s="86"/>
      <c r="G5" s="45" t="s">
        <v>85</v>
      </c>
      <c r="H5" s="42"/>
      <c r="I5" s="87">
        <v>0.50624999999999998</v>
      </c>
      <c r="J5" s="86"/>
      <c r="K5" s="88" t="s">
        <v>72</v>
      </c>
      <c r="L5" s="89"/>
      <c r="M5" s="92"/>
      <c r="N5" s="93"/>
      <c r="O5" s="48" t="s">
        <v>71</v>
      </c>
      <c r="P5" s="42"/>
      <c r="Q5" s="94">
        <f>IF(I5="","",+I5-E5-M5)</f>
        <v>7.0833333333333359E-2</v>
      </c>
      <c r="R5" s="94"/>
      <c r="S5" s="41" t="s">
        <v>73</v>
      </c>
      <c r="T5" s="43">
        <v>5</v>
      </c>
    </row>
    <row r="6" spans="1:26" ht="15.75" customHeight="1">
      <c r="A6" s="80" t="s">
        <v>11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84"/>
      <c r="Z6" s="84"/>
    </row>
    <row r="7" spans="1:26" ht="15" customHeight="1">
      <c r="A7" s="95" t="s">
        <v>92</v>
      </c>
      <c r="B7" s="96"/>
      <c r="C7" s="96"/>
      <c r="D7" s="97"/>
      <c r="E7" s="64">
        <v>0</v>
      </c>
      <c r="F7" s="64">
        <v>0</v>
      </c>
      <c r="G7" s="64">
        <v>2</v>
      </c>
      <c r="H7" s="64">
        <v>0</v>
      </c>
      <c r="I7" s="64">
        <v>1</v>
      </c>
      <c r="J7" s="64">
        <v>0</v>
      </c>
      <c r="K7" s="64">
        <v>0</v>
      </c>
      <c r="L7" s="64"/>
      <c r="M7" s="64"/>
      <c r="N7" s="64"/>
      <c r="O7" s="64"/>
      <c r="P7" s="64"/>
      <c r="Q7" s="64"/>
      <c r="R7" s="64"/>
      <c r="S7" s="72">
        <f>IF(E7="","",SUM(E7:R7))</f>
        <v>3</v>
      </c>
      <c r="T7" s="73"/>
      <c r="U7" s="10"/>
      <c r="V7" s="10"/>
      <c r="Y7" s="84"/>
      <c r="Z7" s="84"/>
    </row>
    <row r="8" spans="1:26" ht="14.45" customHeight="1">
      <c r="A8" s="17"/>
      <c r="B8" s="76"/>
      <c r="C8" s="76"/>
      <c r="D8" s="18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74"/>
      <c r="T8" s="75"/>
      <c r="U8" s="10"/>
      <c r="V8" s="10"/>
      <c r="Y8" s="84"/>
      <c r="Z8" s="84"/>
    </row>
    <row r="9" spans="1:26" ht="15" customHeight="1">
      <c r="A9" s="77" t="s">
        <v>95</v>
      </c>
      <c r="B9" s="78"/>
      <c r="C9" s="78"/>
      <c r="D9" s="79"/>
      <c r="E9" s="64">
        <v>0</v>
      </c>
      <c r="F9" s="64">
        <v>0</v>
      </c>
      <c r="G9" s="64">
        <v>1</v>
      </c>
      <c r="H9" s="64">
        <v>2</v>
      </c>
      <c r="I9" s="64">
        <v>0</v>
      </c>
      <c r="J9" s="64">
        <v>4</v>
      </c>
      <c r="K9" s="64" t="s">
        <v>127</v>
      </c>
      <c r="L9" s="90"/>
      <c r="M9" s="90"/>
      <c r="N9" s="90"/>
      <c r="O9" s="90"/>
      <c r="P9" s="90"/>
      <c r="Q9" s="90"/>
      <c r="R9" s="90"/>
      <c r="S9" s="66">
        <f>IF(E9="","",SUM(E9:R9))</f>
        <v>7</v>
      </c>
      <c r="T9" s="67"/>
      <c r="U9" s="10"/>
      <c r="V9" s="21"/>
      <c r="W9" s="19"/>
      <c r="Y9" s="84"/>
      <c r="Z9" s="84"/>
    </row>
    <row r="10" spans="1:26" ht="15" customHeight="1">
      <c r="A10" s="50"/>
      <c r="B10" s="76"/>
      <c r="C10" s="76"/>
      <c r="D10" s="18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68"/>
      <c r="T10" s="69"/>
      <c r="U10" s="10"/>
      <c r="V10" s="10"/>
      <c r="X10" s="19"/>
      <c r="Y10" s="84"/>
      <c r="Z10" s="84"/>
    </row>
    <row r="11" spans="1:26" s="47" customFormat="1" ht="15.6" hidden="1" customHeight="1">
      <c r="A11" s="46"/>
      <c r="B11" s="46"/>
      <c r="C11" s="46"/>
      <c r="D11" s="46"/>
      <c r="E11" s="46" t="s">
        <v>74</v>
      </c>
      <c r="F11" s="70"/>
      <c r="G11" s="71"/>
      <c r="H11" s="46" t="s">
        <v>75</v>
      </c>
      <c r="I11" s="70"/>
      <c r="J11" s="71"/>
      <c r="K11" s="46" t="s">
        <v>76</v>
      </c>
      <c r="L11" s="70"/>
      <c r="M11" s="71"/>
      <c r="N11" s="46" t="s">
        <v>77</v>
      </c>
      <c r="O11" s="70"/>
      <c r="P11" s="71"/>
      <c r="Q11" s="46" t="s">
        <v>78</v>
      </c>
      <c r="R11" s="70"/>
      <c r="S11" s="71"/>
      <c r="T11" s="71"/>
      <c r="Y11" s="84"/>
      <c r="Z11" s="84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4"/>
      <c r="Z12" s="84"/>
    </row>
    <row r="13" spans="1:26" ht="15" customHeight="1">
      <c r="A13" s="59" t="s">
        <v>69</v>
      </c>
      <c r="B13" s="59"/>
      <c r="C13" s="13" t="s">
        <v>0</v>
      </c>
      <c r="D13" s="28" t="s">
        <v>137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138</v>
      </c>
      <c r="P13" s="28"/>
      <c r="Q13" s="28"/>
      <c r="R13" s="28"/>
      <c r="S13" s="28"/>
      <c r="Y13" s="84"/>
      <c r="Z13" s="84"/>
    </row>
    <row r="14" spans="1:26" ht="15" customHeight="1">
      <c r="A14" s="59"/>
      <c r="B14" s="59"/>
      <c r="C14" s="14" t="s">
        <v>1</v>
      </c>
      <c r="D14" s="29" t="s">
        <v>140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139</v>
      </c>
      <c r="P14" s="29"/>
      <c r="Q14" s="29"/>
      <c r="R14" s="29"/>
      <c r="S14" s="29"/>
      <c r="Y14" s="84"/>
      <c r="Z14" s="84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4"/>
      <c r="Z15" s="84"/>
    </row>
    <row r="16" spans="1:26" ht="15" customHeight="1">
      <c r="A16" s="7"/>
      <c r="B16" s="60" t="s">
        <v>0</v>
      </c>
      <c r="C16" s="62" t="s">
        <v>2</v>
      </c>
      <c r="D16" s="62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27"/>
      <c r="P16" s="32"/>
      <c r="Q16" s="32"/>
      <c r="R16" s="27"/>
      <c r="S16" s="27"/>
      <c r="Y16" s="84"/>
      <c r="Z16" s="84"/>
    </row>
    <row r="17" spans="1:26" ht="15" customHeight="1">
      <c r="A17" s="62" t="s">
        <v>9</v>
      </c>
      <c r="B17" s="61"/>
      <c r="C17" s="60" t="s">
        <v>3</v>
      </c>
      <c r="D17" s="60"/>
      <c r="E17" s="33" t="s">
        <v>7</v>
      </c>
      <c r="F17" s="28" t="s">
        <v>141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84"/>
      <c r="Z17" s="84"/>
    </row>
    <row r="18" spans="1:26" ht="15" customHeight="1">
      <c r="A18" s="62"/>
      <c r="B18" s="61" t="s">
        <v>1</v>
      </c>
      <c r="C18" s="63" t="s">
        <v>2</v>
      </c>
      <c r="D18" s="63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34"/>
      <c r="P18" s="35"/>
      <c r="Q18" s="34"/>
      <c r="R18" s="29"/>
      <c r="S18" s="29"/>
      <c r="Y18" s="84"/>
      <c r="Z18" s="84"/>
    </row>
    <row r="19" spans="1:26" ht="15" customHeight="1">
      <c r="A19" s="7"/>
      <c r="B19" s="63"/>
      <c r="C19" s="62" t="s">
        <v>3</v>
      </c>
      <c r="D19" s="62"/>
      <c r="E19" s="30" t="s">
        <v>7</v>
      </c>
      <c r="F19" s="27" t="s">
        <v>142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84"/>
      <c r="Z19" s="84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4"/>
      <c r="Z20" s="84"/>
    </row>
    <row r="21" spans="1:26" ht="15" customHeight="1">
      <c r="A21" s="57" t="s">
        <v>6</v>
      </c>
      <c r="B21" s="58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84"/>
      <c r="Z21" s="84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4"/>
      <c r="Z22" s="84"/>
    </row>
    <row r="23" spans="1:26" ht="11.45" customHeight="1">
      <c r="A23" s="38" t="s">
        <v>110</v>
      </c>
      <c r="B23" s="7"/>
      <c r="C23" s="44" t="s">
        <v>84</v>
      </c>
      <c r="D23" s="7"/>
      <c r="E23" s="85">
        <v>0.52083333333333337</v>
      </c>
      <c r="F23" s="86"/>
      <c r="G23" s="45" t="s">
        <v>85</v>
      </c>
      <c r="H23" s="42"/>
      <c r="I23" s="87">
        <v>0.58194444444444449</v>
      </c>
      <c r="J23" s="86"/>
      <c r="K23" s="88" t="s">
        <v>72</v>
      </c>
      <c r="L23" s="89"/>
      <c r="M23" s="92"/>
      <c r="N23" s="93"/>
      <c r="O23" s="48" t="s">
        <v>71</v>
      </c>
      <c r="P23" s="42"/>
      <c r="Q23" s="94">
        <f>IF(I23="","",+I23-E23-M23)</f>
        <v>6.1111111111111116E-2</v>
      </c>
      <c r="R23" s="94"/>
      <c r="S23" s="41" t="s">
        <v>73</v>
      </c>
      <c r="T23" s="43">
        <v>3</v>
      </c>
    </row>
    <row r="24" spans="1:26" ht="15.75" customHeight="1">
      <c r="A24" s="80" t="s">
        <v>11</v>
      </c>
      <c r="B24" s="81"/>
      <c r="C24" s="81"/>
      <c r="D24" s="82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0" t="s">
        <v>5</v>
      </c>
      <c r="T24" s="83"/>
      <c r="U24" s="10"/>
      <c r="V24" s="10"/>
      <c r="Y24" s="84"/>
      <c r="Z24" s="84"/>
    </row>
    <row r="25" spans="1:26" ht="15" customHeight="1">
      <c r="A25" s="77" t="s">
        <v>88</v>
      </c>
      <c r="B25" s="78"/>
      <c r="C25" s="78"/>
      <c r="D25" s="79"/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72">
        <f>IF(E25="","",SUM(E25:R25))</f>
        <v>0</v>
      </c>
      <c r="T25" s="73"/>
      <c r="U25" s="10"/>
      <c r="V25" s="10"/>
      <c r="Y25" s="84"/>
      <c r="Z25" s="84"/>
    </row>
    <row r="26" spans="1:26" ht="14.45" customHeight="1">
      <c r="A26" s="17"/>
      <c r="B26" s="76"/>
      <c r="C26" s="76"/>
      <c r="D26" s="18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74"/>
      <c r="T26" s="75"/>
      <c r="U26" s="10"/>
      <c r="V26" s="10"/>
      <c r="Y26" s="84"/>
      <c r="Z26" s="84"/>
    </row>
    <row r="27" spans="1:26" ht="15" customHeight="1">
      <c r="A27" s="77" t="s">
        <v>90</v>
      </c>
      <c r="B27" s="78"/>
      <c r="C27" s="78"/>
      <c r="D27" s="79"/>
      <c r="E27" s="64">
        <v>2</v>
      </c>
      <c r="F27" s="64">
        <v>0</v>
      </c>
      <c r="G27" s="64">
        <v>0</v>
      </c>
      <c r="H27" s="64">
        <v>0</v>
      </c>
      <c r="I27" s="105">
        <v>5</v>
      </c>
      <c r="J27" s="90"/>
      <c r="K27" s="90"/>
      <c r="L27" s="90"/>
      <c r="M27" s="90"/>
      <c r="N27" s="90"/>
      <c r="O27" s="90"/>
      <c r="P27" s="90"/>
      <c r="Q27" s="90"/>
      <c r="R27" s="90"/>
      <c r="S27" s="66">
        <f>IF(E27="","",SUM(E27:R27))</f>
        <v>7</v>
      </c>
      <c r="T27" s="67"/>
      <c r="U27" s="10"/>
      <c r="V27" s="21"/>
      <c r="W27" s="19"/>
      <c r="Y27" s="84"/>
      <c r="Z27" s="84"/>
    </row>
    <row r="28" spans="1:26" ht="15" customHeight="1">
      <c r="A28" s="50"/>
      <c r="B28" s="76"/>
      <c r="C28" s="76"/>
      <c r="D28" s="18"/>
      <c r="E28" s="91"/>
      <c r="F28" s="91"/>
      <c r="G28" s="91"/>
      <c r="H28" s="91"/>
      <c r="I28" s="106"/>
      <c r="J28" s="91"/>
      <c r="K28" s="91"/>
      <c r="L28" s="91"/>
      <c r="M28" s="91"/>
      <c r="N28" s="91"/>
      <c r="O28" s="91"/>
      <c r="P28" s="91"/>
      <c r="Q28" s="91"/>
      <c r="R28" s="91"/>
      <c r="S28" s="68"/>
      <c r="T28" s="69"/>
      <c r="U28" s="10"/>
      <c r="V28" s="10"/>
      <c r="X28" s="19"/>
      <c r="Y28" s="84"/>
      <c r="Z28" s="84"/>
    </row>
    <row r="29" spans="1:26" s="47" customFormat="1" ht="15.6" hidden="1" customHeight="1">
      <c r="A29" s="46"/>
      <c r="B29" s="46"/>
      <c r="C29" s="46"/>
      <c r="D29" s="46"/>
      <c r="E29" s="46" t="s">
        <v>74</v>
      </c>
      <c r="F29" s="70" t="s">
        <v>102</v>
      </c>
      <c r="G29" s="71"/>
      <c r="H29" s="46" t="s">
        <v>75</v>
      </c>
      <c r="I29" s="70" t="s">
        <v>101</v>
      </c>
      <c r="J29" s="71"/>
      <c r="K29" s="46" t="s">
        <v>76</v>
      </c>
      <c r="L29" s="70"/>
      <c r="M29" s="71"/>
      <c r="N29" s="46" t="s">
        <v>77</v>
      </c>
      <c r="O29" s="70" t="s">
        <v>99</v>
      </c>
      <c r="P29" s="71"/>
      <c r="Q29" s="46" t="s">
        <v>78</v>
      </c>
      <c r="R29" s="70" t="s">
        <v>81</v>
      </c>
      <c r="S29" s="71"/>
      <c r="T29" s="71"/>
      <c r="Y29" s="84"/>
      <c r="Z29" s="84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84"/>
      <c r="Z30" s="84"/>
    </row>
    <row r="31" spans="1:26" ht="15" customHeight="1">
      <c r="A31" s="59" t="s">
        <v>69</v>
      </c>
      <c r="B31" s="59"/>
      <c r="C31" s="13" t="s">
        <v>0</v>
      </c>
      <c r="D31" s="28" t="s">
        <v>143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116</v>
      </c>
      <c r="P31" s="28"/>
      <c r="Q31" s="28"/>
      <c r="R31" s="28"/>
      <c r="S31" s="28"/>
      <c r="Y31" s="84"/>
      <c r="Z31" s="84"/>
    </row>
    <row r="32" spans="1:26" ht="15" customHeight="1">
      <c r="A32" s="59"/>
      <c r="B32" s="59"/>
      <c r="C32" s="14" t="s">
        <v>1</v>
      </c>
      <c r="D32" s="29" t="s">
        <v>144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135</v>
      </c>
      <c r="P32" s="29"/>
      <c r="Q32" s="29"/>
      <c r="R32" s="29"/>
      <c r="S32" s="29"/>
      <c r="Y32" s="84"/>
      <c r="Z32" s="84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84"/>
      <c r="Z33" s="84"/>
    </row>
    <row r="34" spans="1:26" ht="15" customHeight="1">
      <c r="A34" s="7"/>
      <c r="B34" s="60" t="s">
        <v>0</v>
      </c>
      <c r="C34" s="62" t="s">
        <v>2</v>
      </c>
      <c r="D34" s="62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84"/>
      <c r="Z34" s="84"/>
    </row>
    <row r="35" spans="1:26" ht="15" customHeight="1">
      <c r="A35" s="62" t="s">
        <v>9</v>
      </c>
      <c r="B35" s="61"/>
      <c r="C35" s="60" t="s">
        <v>3</v>
      </c>
      <c r="D35" s="60"/>
      <c r="E35" s="33" t="s">
        <v>7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84"/>
      <c r="Z35" s="84"/>
    </row>
    <row r="36" spans="1:26" ht="15" customHeight="1">
      <c r="A36" s="62"/>
      <c r="B36" s="61" t="s">
        <v>1</v>
      </c>
      <c r="C36" s="63" t="s">
        <v>2</v>
      </c>
      <c r="D36" s="63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84"/>
      <c r="Z36" s="84"/>
    </row>
    <row r="37" spans="1:26" ht="15" customHeight="1">
      <c r="A37" s="7"/>
      <c r="B37" s="63"/>
      <c r="C37" s="62" t="s">
        <v>3</v>
      </c>
      <c r="D37" s="62"/>
      <c r="E37" s="30" t="s">
        <v>7</v>
      </c>
      <c r="F37" s="27" t="s">
        <v>135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84"/>
      <c r="Z37" s="84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84"/>
      <c r="Z38" s="84"/>
    </row>
    <row r="39" spans="1:26" ht="15" customHeight="1">
      <c r="A39" s="57" t="s">
        <v>6</v>
      </c>
      <c r="B39" s="58"/>
      <c r="C39" s="36" t="s">
        <v>145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84"/>
      <c r="Z39" s="84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84"/>
      <c r="Z40" s="84"/>
    </row>
    <row r="41" spans="1:26" ht="11.45" customHeight="1">
      <c r="A41" s="38" t="s">
        <v>111</v>
      </c>
      <c r="B41" s="7"/>
      <c r="C41" s="44" t="s">
        <v>84</v>
      </c>
      <c r="D41" s="7"/>
      <c r="E41" s="85">
        <v>0.59861111111111109</v>
      </c>
      <c r="F41" s="86"/>
      <c r="G41" s="45" t="s">
        <v>85</v>
      </c>
      <c r="H41" s="42"/>
      <c r="I41" s="87">
        <v>0.67499999999999993</v>
      </c>
      <c r="J41" s="86"/>
      <c r="K41" s="88" t="s">
        <v>72</v>
      </c>
      <c r="L41" s="89"/>
      <c r="M41" s="92"/>
      <c r="N41" s="93"/>
      <c r="O41" s="48" t="s">
        <v>71</v>
      </c>
      <c r="P41" s="42"/>
      <c r="Q41" s="94">
        <f>IF(I41="","",+I41-E41-M41)</f>
        <v>7.638888888888884E-2</v>
      </c>
      <c r="R41" s="94"/>
      <c r="S41" s="41" t="s">
        <v>73</v>
      </c>
      <c r="T41" s="43">
        <v>7</v>
      </c>
    </row>
    <row r="42" spans="1:26" ht="15.75" customHeight="1">
      <c r="A42" s="80" t="s">
        <v>11</v>
      </c>
      <c r="B42" s="81"/>
      <c r="C42" s="81"/>
      <c r="D42" s="82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0" t="s">
        <v>5</v>
      </c>
      <c r="T42" s="83"/>
      <c r="U42" s="10"/>
      <c r="V42" s="10"/>
      <c r="Y42" s="84"/>
      <c r="Z42" s="84"/>
    </row>
    <row r="43" spans="1:26" ht="15" customHeight="1">
      <c r="A43" s="77" t="s">
        <v>95</v>
      </c>
      <c r="B43" s="78"/>
      <c r="C43" s="78"/>
      <c r="D43" s="79"/>
      <c r="E43" s="64">
        <v>0</v>
      </c>
      <c r="F43" s="64">
        <v>0</v>
      </c>
      <c r="G43" s="64">
        <v>0</v>
      </c>
      <c r="H43" s="64">
        <v>3</v>
      </c>
      <c r="I43" s="64">
        <v>0</v>
      </c>
      <c r="J43" s="64">
        <v>0</v>
      </c>
      <c r="K43" s="64">
        <v>0</v>
      </c>
      <c r="L43" s="64"/>
      <c r="M43" s="64"/>
      <c r="N43" s="64"/>
      <c r="O43" s="64"/>
      <c r="P43" s="64"/>
      <c r="Q43" s="64"/>
      <c r="R43" s="64"/>
      <c r="S43" s="72">
        <f>IF(E43="","",SUM(E43:R43))</f>
        <v>3</v>
      </c>
      <c r="T43" s="73"/>
      <c r="U43" s="10"/>
      <c r="V43" s="10"/>
      <c r="Y43" s="84"/>
      <c r="Z43" s="84"/>
    </row>
    <row r="44" spans="1:26" ht="14.45" customHeight="1">
      <c r="A44" s="17"/>
      <c r="B44" s="76"/>
      <c r="C44" s="76"/>
      <c r="D44" s="18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74"/>
      <c r="T44" s="75"/>
      <c r="U44" s="10"/>
      <c r="V44" s="10"/>
      <c r="Y44" s="84"/>
      <c r="Z44" s="84"/>
    </row>
    <row r="45" spans="1:26" ht="15" customHeight="1">
      <c r="A45" s="77" t="s">
        <v>89</v>
      </c>
      <c r="B45" s="78"/>
      <c r="C45" s="78"/>
      <c r="D45" s="79"/>
      <c r="E45" s="64">
        <v>0</v>
      </c>
      <c r="F45" s="64">
        <v>0</v>
      </c>
      <c r="G45" s="64">
        <v>3</v>
      </c>
      <c r="H45" s="64">
        <v>2</v>
      </c>
      <c r="I45" s="64">
        <v>0</v>
      </c>
      <c r="J45" s="64">
        <v>1</v>
      </c>
      <c r="K45" s="64" t="s">
        <v>127</v>
      </c>
      <c r="L45" s="64"/>
      <c r="M45" s="64"/>
      <c r="N45" s="64"/>
      <c r="O45" s="64"/>
      <c r="P45" s="64"/>
      <c r="Q45" s="64"/>
      <c r="R45" s="64"/>
      <c r="S45" s="66">
        <f>IF(E45="","",SUM(E45:R45))</f>
        <v>6</v>
      </c>
      <c r="T45" s="67"/>
      <c r="U45" s="10"/>
      <c r="V45" s="21"/>
      <c r="W45" s="19"/>
      <c r="Y45" s="84"/>
      <c r="Z45" s="84"/>
    </row>
    <row r="46" spans="1:26" ht="15" customHeight="1">
      <c r="A46" s="50"/>
      <c r="B46" s="76"/>
      <c r="C46" s="76"/>
      <c r="D46" s="18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8"/>
      <c r="T46" s="69"/>
      <c r="U46" s="10"/>
      <c r="V46" s="10"/>
      <c r="X46" s="19"/>
      <c r="Y46" s="84"/>
      <c r="Z46" s="84"/>
    </row>
    <row r="47" spans="1:26" s="47" customFormat="1" ht="15.6" hidden="1" customHeight="1">
      <c r="A47" s="46"/>
      <c r="B47" s="46"/>
      <c r="C47" s="46"/>
      <c r="D47" s="46"/>
      <c r="E47" s="46" t="s">
        <v>74</v>
      </c>
      <c r="F47" s="70" t="s">
        <v>97</v>
      </c>
      <c r="G47" s="71"/>
      <c r="H47" s="46" t="s">
        <v>75</v>
      </c>
      <c r="I47" s="70" t="s">
        <v>101</v>
      </c>
      <c r="J47" s="71"/>
      <c r="K47" s="46" t="s">
        <v>76</v>
      </c>
      <c r="L47" s="70" t="s">
        <v>99</v>
      </c>
      <c r="M47" s="71"/>
      <c r="N47" s="46" t="s">
        <v>77</v>
      </c>
      <c r="O47" s="70" t="s">
        <v>100</v>
      </c>
      <c r="P47" s="71"/>
      <c r="Q47" s="46" t="s">
        <v>78</v>
      </c>
      <c r="R47" s="70" t="s">
        <v>98</v>
      </c>
      <c r="S47" s="71"/>
      <c r="T47" s="71"/>
      <c r="Y47" s="84"/>
      <c r="Z47" s="84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84"/>
      <c r="Z48" s="84"/>
    </row>
    <row r="49" spans="1:26" ht="15" customHeight="1">
      <c r="A49" s="59" t="s">
        <v>69</v>
      </c>
      <c r="B49" s="59"/>
      <c r="C49" s="13" t="s">
        <v>0</v>
      </c>
      <c r="D49" s="28" t="s">
        <v>146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139</v>
      </c>
      <c r="P49" s="28"/>
      <c r="Q49" s="28"/>
      <c r="R49" s="28"/>
      <c r="S49" s="28"/>
      <c r="Y49" s="84"/>
      <c r="Z49" s="84"/>
    </row>
    <row r="50" spans="1:26" ht="15" customHeight="1">
      <c r="A50" s="59"/>
      <c r="B50" s="59"/>
      <c r="C50" s="14" t="s">
        <v>1</v>
      </c>
      <c r="D50" s="29" t="s">
        <v>120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121</v>
      </c>
      <c r="P50" s="29"/>
      <c r="Q50" s="29"/>
      <c r="R50" s="29"/>
      <c r="S50" s="29"/>
      <c r="Y50" s="84"/>
      <c r="Z50" s="84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84"/>
      <c r="Z51" s="84"/>
    </row>
    <row r="52" spans="1:26" ht="15" customHeight="1">
      <c r="A52" s="7"/>
      <c r="B52" s="60" t="s">
        <v>0</v>
      </c>
      <c r="C52" s="62" t="s">
        <v>2</v>
      </c>
      <c r="D52" s="62"/>
      <c r="E52" s="30" t="s">
        <v>7</v>
      </c>
      <c r="F52" s="27"/>
      <c r="G52" s="27"/>
      <c r="H52" s="27"/>
      <c r="I52" s="27"/>
      <c r="J52" s="27"/>
      <c r="K52" s="27"/>
      <c r="L52" s="27"/>
      <c r="M52" s="31" t="s">
        <v>8</v>
      </c>
      <c r="N52" s="30" t="s">
        <v>7</v>
      </c>
      <c r="O52" s="27"/>
      <c r="P52" s="32"/>
      <c r="Q52" s="32"/>
      <c r="R52" s="27"/>
      <c r="S52" s="27"/>
      <c r="Y52" s="84"/>
      <c r="Z52" s="84"/>
    </row>
    <row r="53" spans="1:26" ht="15" customHeight="1">
      <c r="A53" s="62" t="s">
        <v>9</v>
      </c>
      <c r="B53" s="61"/>
      <c r="C53" s="60" t="s">
        <v>3</v>
      </c>
      <c r="D53" s="60"/>
      <c r="E53" s="33" t="s">
        <v>7</v>
      </c>
      <c r="F53" s="28" t="s">
        <v>147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84"/>
      <c r="Z53" s="84"/>
    </row>
    <row r="54" spans="1:26" ht="15" customHeight="1">
      <c r="A54" s="62"/>
      <c r="B54" s="61" t="s">
        <v>1</v>
      </c>
      <c r="C54" s="63" t="s">
        <v>2</v>
      </c>
      <c r="D54" s="63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34"/>
      <c r="P54" s="35"/>
      <c r="Q54" s="34"/>
      <c r="R54" s="29"/>
      <c r="S54" s="29"/>
      <c r="Y54" s="84"/>
      <c r="Z54" s="84"/>
    </row>
    <row r="55" spans="1:26" ht="15" customHeight="1">
      <c r="A55" s="7"/>
      <c r="B55" s="63"/>
      <c r="C55" s="62" t="s">
        <v>3</v>
      </c>
      <c r="D55" s="62"/>
      <c r="E55" s="30" t="s">
        <v>7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84"/>
      <c r="Z55" s="84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84"/>
      <c r="Z56" s="84"/>
    </row>
    <row r="57" spans="1:26" ht="15" customHeight="1">
      <c r="A57" s="57" t="s">
        <v>6</v>
      </c>
      <c r="B57" s="58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84"/>
      <c r="Z57" s="84"/>
    </row>
    <row r="58" spans="1:26" ht="9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Y58" s="84"/>
      <c r="Z58" s="84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96</v>
      </c>
      <c r="U59" s="20"/>
    </row>
    <row r="60" spans="1:26" ht="24.95" customHeight="1">
      <c r="A60" s="53" t="s">
        <v>64</v>
      </c>
      <c r="B60" s="54"/>
      <c r="C60" s="23"/>
      <c r="D60" s="23"/>
      <c r="E60" s="24" t="s">
        <v>65</v>
      </c>
      <c r="F60" s="55" t="s">
        <v>63</v>
      </c>
      <c r="G60" s="55"/>
      <c r="H60" s="55"/>
      <c r="I60" s="56" t="s">
        <v>66</v>
      </c>
      <c r="J60" s="56"/>
      <c r="K60" s="56"/>
      <c r="L60" s="56"/>
      <c r="M60" s="56"/>
      <c r="N60" s="56"/>
      <c r="O60" s="23"/>
      <c r="P60" s="23"/>
      <c r="Q60" s="25"/>
      <c r="R60" s="23"/>
      <c r="S60" s="26"/>
    </row>
  </sheetData>
  <sheetProtection formatCells="0"/>
  <mergeCells count="176">
    <mergeCell ref="C54:D54"/>
    <mergeCell ref="C55:D55"/>
    <mergeCell ref="A57:B57"/>
    <mergeCell ref="A60:B60"/>
    <mergeCell ref="F60:H60"/>
    <mergeCell ref="I60:N60"/>
    <mergeCell ref="P45:P46"/>
    <mergeCell ref="Q45:Q46"/>
    <mergeCell ref="R45:R46"/>
    <mergeCell ref="S45:T46"/>
    <mergeCell ref="A49:B50"/>
    <mergeCell ref="B52:B53"/>
    <mergeCell ref="C52:D52"/>
    <mergeCell ref="A53:A54"/>
    <mergeCell ref="C53:D53"/>
    <mergeCell ref="B54:B55"/>
    <mergeCell ref="B46:C46"/>
    <mergeCell ref="F47:G47"/>
    <mergeCell ref="I47:J47"/>
    <mergeCell ref="L47:M47"/>
    <mergeCell ref="H45:H46"/>
    <mergeCell ref="I45:I46"/>
    <mergeCell ref="O43:O44"/>
    <mergeCell ref="P43:P44"/>
    <mergeCell ref="O47:P47"/>
    <mergeCell ref="R47:T47"/>
    <mergeCell ref="J45:J46"/>
    <mergeCell ref="K45:K46"/>
    <mergeCell ref="L45:L46"/>
    <mergeCell ref="M45:M46"/>
    <mergeCell ref="N45:N46"/>
    <mergeCell ref="O45:O46"/>
    <mergeCell ref="F45:F46"/>
    <mergeCell ref="G45:G46"/>
    <mergeCell ref="Q43:Q44"/>
    <mergeCell ref="R43:R44"/>
    <mergeCell ref="S43:T44"/>
    <mergeCell ref="B44:C44"/>
    <mergeCell ref="K43:K44"/>
    <mergeCell ref="L43:L44"/>
    <mergeCell ref="M43:M44"/>
    <mergeCell ref="N43:N44"/>
    <mergeCell ref="Y42:Z58"/>
    <mergeCell ref="A43:D43"/>
    <mergeCell ref="E43:E44"/>
    <mergeCell ref="F43:F44"/>
    <mergeCell ref="G43:G44"/>
    <mergeCell ref="H43:H44"/>
    <mergeCell ref="I43:I44"/>
    <mergeCell ref="J43:J44"/>
    <mergeCell ref="A45:D45"/>
    <mergeCell ref="E45:E46"/>
    <mergeCell ref="A39:B39"/>
    <mergeCell ref="E41:F41"/>
    <mergeCell ref="I41:J41"/>
    <mergeCell ref="K41:L41"/>
    <mergeCell ref="A42:D42"/>
    <mergeCell ref="S42:T42"/>
    <mergeCell ref="M41:N41"/>
    <mergeCell ref="Q41:R41"/>
    <mergeCell ref="A31:B32"/>
    <mergeCell ref="B34:B35"/>
    <mergeCell ref="C34:D34"/>
    <mergeCell ref="A35:A36"/>
    <mergeCell ref="C35:D35"/>
    <mergeCell ref="B36:B37"/>
    <mergeCell ref="C36:D36"/>
    <mergeCell ref="C37:D37"/>
    <mergeCell ref="B28:C28"/>
    <mergeCell ref="F29:G29"/>
    <mergeCell ref="I29:J29"/>
    <mergeCell ref="L29:M29"/>
    <mergeCell ref="H27:H28"/>
    <mergeCell ref="I27:I28"/>
    <mergeCell ref="O29:P29"/>
    <mergeCell ref="R29:T29"/>
    <mergeCell ref="J27:J28"/>
    <mergeCell ref="K27:K28"/>
    <mergeCell ref="L27:L28"/>
    <mergeCell ref="M27:M28"/>
    <mergeCell ref="N27:N28"/>
    <mergeCell ref="O27:O28"/>
    <mergeCell ref="P27:P28"/>
    <mergeCell ref="Q27:Q28"/>
    <mergeCell ref="B26:C26"/>
    <mergeCell ref="K25:K26"/>
    <mergeCell ref="L25:L26"/>
    <mergeCell ref="M25:M26"/>
    <mergeCell ref="N25:N26"/>
    <mergeCell ref="O25:O26"/>
    <mergeCell ref="E27:E28"/>
    <mergeCell ref="F27:F28"/>
    <mergeCell ref="G27:G28"/>
    <mergeCell ref="Q25:Q26"/>
    <mergeCell ref="R25:R26"/>
    <mergeCell ref="S25:T26"/>
    <mergeCell ref="P25:P26"/>
    <mergeCell ref="R27:R28"/>
    <mergeCell ref="S27:T28"/>
    <mergeCell ref="S24:T24"/>
    <mergeCell ref="Y24:Z40"/>
    <mergeCell ref="A25:D25"/>
    <mergeCell ref="E25:E26"/>
    <mergeCell ref="F25:F26"/>
    <mergeCell ref="G25:G26"/>
    <mergeCell ref="H25:H26"/>
    <mergeCell ref="I25:I26"/>
    <mergeCell ref="J25:J26"/>
    <mergeCell ref="A27:D27"/>
    <mergeCell ref="C19:D19"/>
    <mergeCell ref="A21:B21"/>
    <mergeCell ref="E23:F23"/>
    <mergeCell ref="I23:J23"/>
    <mergeCell ref="K23:L23"/>
    <mergeCell ref="A24:D24"/>
    <mergeCell ref="S9:T10"/>
    <mergeCell ref="M23:N23"/>
    <mergeCell ref="Q23:R23"/>
    <mergeCell ref="A13:B14"/>
    <mergeCell ref="B16:B17"/>
    <mergeCell ref="C16:D16"/>
    <mergeCell ref="A17:A18"/>
    <mergeCell ref="C17:D17"/>
    <mergeCell ref="B18:B19"/>
    <mergeCell ref="C18:D18"/>
    <mergeCell ref="F11:G11"/>
    <mergeCell ref="I11:J11"/>
    <mergeCell ref="L11:M11"/>
    <mergeCell ref="H9:H10"/>
    <mergeCell ref="I9:I10"/>
    <mergeCell ref="P9:P10"/>
    <mergeCell ref="O11:P11"/>
    <mergeCell ref="R11:T11"/>
    <mergeCell ref="J9:J10"/>
    <mergeCell ref="K9:K10"/>
    <mergeCell ref="L9:L10"/>
    <mergeCell ref="M9:M10"/>
    <mergeCell ref="N9:N10"/>
    <mergeCell ref="O9:O10"/>
    <mergeCell ref="Q9:Q10"/>
    <mergeCell ref="R9:R10"/>
    <mergeCell ref="S7:T8"/>
    <mergeCell ref="B8:C8"/>
    <mergeCell ref="K7:K8"/>
    <mergeCell ref="L7:L8"/>
    <mergeCell ref="M7:M8"/>
    <mergeCell ref="N7:N8"/>
    <mergeCell ref="O7:O8"/>
    <mergeCell ref="P7:P8"/>
    <mergeCell ref="A9:D9"/>
    <mergeCell ref="E9:E10"/>
    <mergeCell ref="F9:F10"/>
    <mergeCell ref="G9:G10"/>
    <mergeCell ref="Q7:Q8"/>
    <mergeCell ref="R7:R8"/>
    <mergeCell ref="B10:C10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J7:J8"/>
    <mergeCell ref="Q5:R5"/>
    <mergeCell ref="E5:F5"/>
    <mergeCell ref="I5:J5"/>
    <mergeCell ref="K5:L5"/>
    <mergeCell ref="M5:N5"/>
    <mergeCell ref="B1:S1"/>
    <mergeCell ref="B2:F2"/>
    <mergeCell ref="I2:J2"/>
    <mergeCell ref="I3:J3"/>
    <mergeCell ref="K3:P3"/>
  </mergeCells>
  <phoneticPr fontId="1"/>
  <dataValidations count="6">
    <dataValidation type="list" imeMode="on" allowBlank="1" showInputMessage="1" showErrorMessage="1" sqref="B2">
      <formula1>日付</formula1>
    </dataValidation>
    <dataValidation type="list" imeMode="on" allowBlank="1" showInputMessage="1" showErrorMessage="1" sqref="K3">
      <formula1>会場</formula1>
    </dataValidation>
    <dataValidation type="list" allowBlank="1" showInputMessage="1" showErrorMessage="1" sqref="R47:T47 R11:T11 R29:T29">
      <formula1>記録員</formula1>
    </dataValidation>
    <dataValidation type="list" allowBlank="1" showInputMessage="1" showErrorMessage="1" sqref="A7:D7 A9:D9 A25:D25 A27:D27 A43:D43 A45:D45">
      <formula1>男子</formula1>
    </dataValidation>
    <dataValidation imeMode="off" allowBlank="1" showInputMessage="1" showErrorMessage="1" sqref="E25:S25 E9:S9 E45:S45 E7:S7 E43:S43 E27:S27"/>
    <dataValidation imeMode="on" allowBlank="1" showInputMessage="1" showErrorMessage="1" sqref="P60:S60 I60 S59 E60:F60 A60 C60 E13:Q15 D16:K19 R13:S19 L35:Q37 S3:S4 B1 C3:F4 K4:P4 D31:D32 M34:O34 L17:Q19 D13:D14 D38:S39 C31:C33 M16:O16 E31:Q33 D20:S21 C13:C15 D34:K37 R31:S37 E49:Q51 D52:K55 R49:S55 L53:Q55 D49:D50 M52:O52 D56:S57 C49:C51 J3:J4 Q2:R4 G2:I4 A1:A2 L2:P2"/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Z24"/>
  <sheetViews>
    <sheetView showGridLines="0" showOutlineSymbols="0" view="pageBreakPreview" zoomScale="75" zoomScaleNormal="87" workbookViewId="0">
      <pane ySplit="3" topLeftCell="A4" activePane="bottomLeft" state="frozenSplit"/>
      <selection pane="bottomLeft" activeCell="K5" sqref="K5:L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8" t="str">
        <f ca="1">データ!F6</f>
        <v>第２０回佐賀県高校女子ソフトボール選手権大会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</row>
    <row r="2" spans="1:26" ht="16.5" customHeight="1">
      <c r="A2" s="41" t="s">
        <v>14</v>
      </c>
      <c r="B2" s="103">
        <v>42273</v>
      </c>
      <c r="C2" s="104"/>
      <c r="D2" s="104"/>
      <c r="E2" s="104"/>
      <c r="F2" s="104"/>
      <c r="G2" s="7"/>
      <c r="H2" s="7"/>
      <c r="I2" s="100" t="s">
        <v>13</v>
      </c>
      <c r="J2" s="100"/>
      <c r="K2" s="52" t="s">
        <v>112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0" t="s">
        <v>12</v>
      </c>
      <c r="J3" s="100"/>
      <c r="K3" s="101" t="s">
        <v>109</v>
      </c>
      <c r="L3" s="102"/>
      <c r="M3" s="102"/>
      <c r="N3" s="102"/>
      <c r="O3" s="102"/>
      <c r="P3" s="10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70</v>
      </c>
      <c r="B5" s="7"/>
      <c r="C5" s="44" t="s">
        <v>84</v>
      </c>
      <c r="D5" s="7"/>
      <c r="E5" s="85">
        <v>0.39513888888888887</v>
      </c>
      <c r="F5" s="86"/>
      <c r="G5" s="45" t="s">
        <v>85</v>
      </c>
      <c r="H5" s="42"/>
      <c r="I5" s="87">
        <v>0.44236111111111115</v>
      </c>
      <c r="J5" s="86"/>
      <c r="K5" s="88" t="s">
        <v>72</v>
      </c>
      <c r="L5" s="89"/>
      <c r="M5" s="92"/>
      <c r="N5" s="93"/>
      <c r="O5" s="48" t="s">
        <v>71</v>
      </c>
      <c r="P5" s="42"/>
      <c r="Q5" s="94">
        <f>IF(I5="","",+I5-E5-M5)</f>
        <v>4.7222222222222276E-2</v>
      </c>
      <c r="R5" s="94"/>
      <c r="S5" s="41" t="s">
        <v>73</v>
      </c>
      <c r="T5" s="43">
        <v>1</v>
      </c>
    </row>
    <row r="6" spans="1:26" ht="15.75" customHeight="1">
      <c r="A6" s="80" t="s">
        <v>11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84"/>
      <c r="Z6" s="84"/>
    </row>
    <row r="7" spans="1:26" ht="15" customHeight="1">
      <c r="A7" s="95" t="s">
        <v>108</v>
      </c>
      <c r="B7" s="96"/>
      <c r="C7" s="96"/>
      <c r="D7" s="97"/>
      <c r="E7" s="64">
        <v>0</v>
      </c>
      <c r="F7" s="64">
        <v>1</v>
      </c>
      <c r="G7" s="64">
        <v>1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72">
        <f>IF(E7="","",SUM(E7:R7))</f>
        <v>2</v>
      </c>
      <c r="T7" s="73"/>
      <c r="U7" s="10"/>
      <c r="V7" s="10"/>
      <c r="Y7" s="84"/>
      <c r="Z7" s="84"/>
    </row>
    <row r="8" spans="1:26" ht="14.45" customHeight="1">
      <c r="A8" s="17"/>
      <c r="B8" s="76"/>
      <c r="C8" s="76"/>
      <c r="D8" s="18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74"/>
      <c r="T8" s="75"/>
      <c r="U8" s="10"/>
      <c r="V8" s="10"/>
      <c r="Y8" s="84"/>
      <c r="Z8" s="84"/>
    </row>
    <row r="9" spans="1:26" ht="15" customHeight="1">
      <c r="A9" s="77" t="s">
        <v>88</v>
      </c>
      <c r="B9" s="78"/>
      <c r="C9" s="78"/>
      <c r="D9" s="79"/>
      <c r="E9" s="64">
        <v>12</v>
      </c>
      <c r="F9" s="64">
        <v>2</v>
      </c>
      <c r="G9" s="105">
        <v>3</v>
      </c>
      <c r="H9" s="64"/>
      <c r="I9" s="64"/>
      <c r="J9" s="64"/>
      <c r="K9" s="64"/>
      <c r="L9" s="90"/>
      <c r="M9" s="90"/>
      <c r="N9" s="90"/>
      <c r="O9" s="90"/>
      <c r="P9" s="90"/>
      <c r="Q9" s="90"/>
      <c r="R9" s="90"/>
      <c r="S9" s="66">
        <f>IF(E9="","",SUM(E9:R9))</f>
        <v>17</v>
      </c>
      <c r="T9" s="67"/>
      <c r="U9" s="10"/>
      <c r="V9" s="21"/>
      <c r="W9" s="19"/>
      <c r="Y9" s="84"/>
      <c r="Z9" s="84"/>
    </row>
    <row r="10" spans="1:26" ht="15" customHeight="1">
      <c r="A10" s="50"/>
      <c r="B10" s="76"/>
      <c r="C10" s="76"/>
      <c r="D10" s="18"/>
      <c r="E10" s="91"/>
      <c r="F10" s="91"/>
      <c r="G10" s="106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68"/>
      <c r="T10" s="69"/>
      <c r="U10" s="10"/>
      <c r="V10" s="10"/>
      <c r="X10" s="19"/>
      <c r="Y10" s="84"/>
      <c r="Z10" s="84"/>
    </row>
    <row r="11" spans="1:26" s="47" customFormat="1" ht="15.6" hidden="1" customHeight="1">
      <c r="A11" s="46"/>
      <c r="B11" s="46"/>
      <c r="C11" s="46"/>
      <c r="D11" s="46"/>
      <c r="E11" s="46" t="s">
        <v>74</v>
      </c>
      <c r="F11" s="70"/>
      <c r="G11" s="71"/>
      <c r="H11" s="46" t="s">
        <v>75</v>
      </c>
      <c r="I11" s="70"/>
      <c r="J11" s="71"/>
      <c r="K11" s="46" t="s">
        <v>76</v>
      </c>
      <c r="L11" s="70"/>
      <c r="M11" s="71"/>
      <c r="N11" s="46" t="s">
        <v>77</v>
      </c>
      <c r="O11" s="70"/>
      <c r="P11" s="71"/>
      <c r="Q11" s="46" t="s">
        <v>78</v>
      </c>
      <c r="R11" s="70"/>
      <c r="S11" s="71"/>
      <c r="T11" s="71"/>
      <c r="Y11" s="84"/>
      <c r="Z11" s="84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4"/>
      <c r="Z12" s="84"/>
    </row>
    <row r="13" spans="1:26" ht="15" customHeight="1">
      <c r="A13" s="59" t="s">
        <v>69</v>
      </c>
      <c r="B13" s="59"/>
      <c r="C13" s="13" t="s">
        <v>0</v>
      </c>
      <c r="D13" s="28" t="s">
        <v>114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115</v>
      </c>
      <c r="P13" s="28"/>
      <c r="Q13" s="28"/>
      <c r="R13" s="28"/>
      <c r="S13" s="28"/>
      <c r="Y13" s="84"/>
      <c r="Z13" s="84"/>
    </row>
    <row r="14" spans="1:26" ht="15" customHeight="1">
      <c r="A14" s="59"/>
      <c r="B14" s="59"/>
      <c r="C14" s="14" t="s">
        <v>1</v>
      </c>
      <c r="D14" s="29" t="s">
        <v>117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116</v>
      </c>
      <c r="P14" s="29"/>
      <c r="Q14" s="29"/>
      <c r="R14" s="29"/>
      <c r="S14" s="29"/>
      <c r="Y14" s="84"/>
      <c r="Z14" s="84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4"/>
      <c r="Z15" s="84"/>
    </row>
    <row r="16" spans="1:26" ht="15" customHeight="1">
      <c r="A16" s="7"/>
      <c r="B16" s="60" t="s">
        <v>0</v>
      </c>
      <c r="C16" s="62" t="s">
        <v>2</v>
      </c>
      <c r="D16" s="62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27"/>
      <c r="P16" s="32"/>
      <c r="Q16" s="32"/>
      <c r="R16" s="27"/>
      <c r="S16" s="27"/>
      <c r="Y16" s="84"/>
      <c r="Z16" s="84"/>
    </row>
    <row r="17" spans="1:26" ht="15" customHeight="1">
      <c r="A17" s="62" t="s">
        <v>9</v>
      </c>
      <c r="B17" s="61"/>
      <c r="C17" s="60" t="s">
        <v>3</v>
      </c>
      <c r="D17" s="60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84"/>
      <c r="Z17" s="84"/>
    </row>
    <row r="18" spans="1:26" ht="15" customHeight="1">
      <c r="A18" s="62"/>
      <c r="B18" s="61" t="s">
        <v>1</v>
      </c>
      <c r="C18" s="63" t="s">
        <v>2</v>
      </c>
      <c r="D18" s="63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34"/>
      <c r="P18" s="35"/>
      <c r="Q18" s="34"/>
      <c r="R18" s="29"/>
      <c r="S18" s="29"/>
      <c r="Y18" s="84"/>
      <c r="Z18" s="84"/>
    </row>
    <row r="19" spans="1:26" ht="15" customHeight="1">
      <c r="A19" s="7"/>
      <c r="B19" s="63"/>
      <c r="C19" s="62" t="s">
        <v>3</v>
      </c>
      <c r="D19" s="62"/>
      <c r="E19" s="30" t="s">
        <v>7</v>
      </c>
      <c r="F19" s="27" t="s">
        <v>118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84"/>
      <c r="Z19" s="84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4"/>
      <c r="Z20" s="84"/>
    </row>
    <row r="21" spans="1:26" ht="15" customHeight="1">
      <c r="A21" s="57" t="s">
        <v>6</v>
      </c>
      <c r="B21" s="58"/>
      <c r="C21" s="36" t="s">
        <v>119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84"/>
      <c r="Z21" s="84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4"/>
      <c r="Z22" s="84"/>
    </row>
    <row r="23" spans="1:26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39" t="s">
        <v>96</v>
      </c>
      <c r="U23" s="20"/>
    </row>
    <row r="24" spans="1:26" ht="24.95" customHeight="1">
      <c r="A24" s="53" t="s">
        <v>64</v>
      </c>
      <c r="B24" s="54"/>
      <c r="C24" s="23"/>
      <c r="D24" s="23"/>
      <c r="E24" s="24" t="s">
        <v>65</v>
      </c>
      <c r="F24" s="55" t="s">
        <v>63</v>
      </c>
      <c r="G24" s="55"/>
      <c r="H24" s="55"/>
      <c r="I24" s="56" t="s">
        <v>66</v>
      </c>
      <c r="J24" s="56"/>
      <c r="K24" s="56"/>
      <c r="L24" s="56"/>
      <c r="M24" s="56"/>
      <c r="N24" s="56"/>
      <c r="O24" s="23"/>
      <c r="P24" s="23"/>
      <c r="Q24" s="25"/>
      <c r="R24" s="23"/>
      <c r="S24" s="26"/>
    </row>
  </sheetData>
  <sheetProtection formatCells="0"/>
  <mergeCells count="64">
    <mergeCell ref="E5:F5"/>
    <mergeCell ref="I5:J5"/>
    <mergeCell ref="K5:L5"/>
    <mergeCell ref="M5:N5"/>
    <mergeCell ref="B1:S1"/>
    <mergeCell ref="B2:F2"/>
    <mergeCell ref="I2:J2"/>
    <mergeCell ref="I3:J3"/>
    <mergeCell ref="K3:P3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I9:I10"/>
    <mergeCell ref="N7:N8"/>
    <mergeCell ref="O7:O8"/>
    <mergeCell ref="P7:P8"/>
    <mergeCell ref="Q7:Q8"/>
    <mergeCell ref="J7:J8"/>
    <mergeCell ref="K7:K8"/>
    <mergeCell ref="L7:L8"/>
    <mergeCell ref="M7:M8"/>
    <mergeCell ref="R9:R10"/>
    <mergeCell ref="S9:T10"/>
    <mergeCell ref="R7:R8"/>
    <mergeCell ref="S7:T8"/>
    <mergeCell ref="B8:C8"/>
    <mergeCell ref="A9:D9"/>
    <mergeCell ref="E9:E10"/>
    <mergeCell ref="F9:F10"/>
    <mergeCell ref="G9:G10"/>
    <mergeCell ref="H9:H10"/>
    <mergeCell ref="A13:B14"/>
    <mergeCell ref="B16:B17"/>
    <mergeCell ref="O11:P11"/>
    <mergeCell ref="R11:T11"/>
    <mergeCell ref="J9:J10"/>
    <mergeCell ref="K9:K10"/>
    <mergeCell ref="L9:L10"/>
    <mergeCell ref="M9:M10"/>
    <mergeCell ref="N9:N10"/>
    <mergeCell ref="O9:O10"/>
    <mergeCell ref="I24:N24"/>
    <mergeCell ref="A21:B21"/>
    <mergeCell ref="C18:D18"/>
    <mergeCell ref="C19:D19"/>
    <mergeCell ref="P9:P10"/>
    <mergeCell ref="Q9:Q10"/>
    <mergeCell ref="B10:C10"/>
    <mergeCell ref="F11:G11"/>
    <mergeCell ref="I11:J11"/>
    <mergeCell ref="L11:M11"/>
    <mergeCell ref="C16:D16"/>
    <mergeCell ref="A17:A18"/>
    <mergeCell ref="C17:D17"/>
    <mergeCell ref="B18:B19"/>
    <mergeCell ref="A24:B24"/>
    <mergeCell ref="F24:H24"/>
  </mergeCells>
  <phoneticPr fontId="1"/>
  <dataValidations count="6">
    <dataValidation imeMode="on" allowBlank="1" showInputMessage="1" showErrorMessage="1" sqref="P24:S24 I24 S23 E24:F24 A24 C24 E13:Q15 D16:K19 R13:S19 S3:S4 B1 C3:F4 K4:P4 L17:Q19 D13:D14 M16:O16 D20:S21 C13:C15 J3:J4 Q2:R4 G2:I4 A1:A2 L2:P2"/>
    <dataValidation imeMode="off" allowBlank="1" showInputMessage="1" showErrorMessage="1" sqref="E9:S9 E7:S7"/>
    <dataValidation type="list" allowBlank="1" showInputMessage="1" showErrorMessage="1" sqref="A7:D7 A9:D9">
      <formula1>男子</formula1>
    </dataValidation>
    <dataValidation type="list" allowBlank="1" showInputMessage="1" showErrorMessage="1" sqref="R11:T11">
      <formula1>記録員</formula1>
    </dataValidation>
    <dataValidation type="list" imeMode="on" allowBlank="1" showInputMessage="1" showErrorMessage="1" sqref="B2">
      <formula1>日付</formula1>
    </dataValidation>
    <dataValidation type="list" imeMode="on" allowBlank="1" showInputMessage="1" showErrorMessage="1" sqref="K3:P3">
      <formula1>球場</formula1>
    </dataValidation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Z24"/>
  <sheetViews>
    <sheetView showGridLines="0" tabSelected="1" showOutlineSymbols="0" view="pageBreakPreview" zoomScale="75" zoomScaleNormal="87" workbookViewId="0">
      <pane ySplit="3" topLeftCell="A4" activePane="bottomLeft" state="frozenSplit"/>
      <selection pane="bottomLeft" activeCell="P15" sqref="P15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8" t="str">
        <f ca="1">データ!F6</f>
        <v>第２０回佐賀県高校女子ソフトボール選手権大会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99"/>
    </row>
    <row r="2" spans="1:26" ht="16.5" customHeight="1">
      <c r="A2" s="41" t="s">
        <v>14</v>
      </c>
      <c r="B2" s="103">
        <v>42274</v>
      </c>
      <c r="C2" s="104"/>
      <c r="D2" s="104"/>
      <c r="E2" s="104"/>
      <c r="F2" s="104"/>
      <c r="G2" s="7"/>
      <c r="H2" s="7"/>
      <c r="I2" s="100" t="s">
        <v>13</v>
      </c>
      <c r="J2" s="100"/>
      <c r="K2" s="52" t="s">
        <v>112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0" t="s">
        <v>12</v>
      </c>
      <c r="J3" s="100"/>
      <c r="K3" s="101" t="s">
        <v>103</v>
      </c>
      <c r="L3" s="102"/>
      <c r="M3" s="102"/>
      <c r="N3" s="102"/>
      <c r="O3" s="102"/>
      <c r="P3" s="102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113</v>
      </c>
      <c r="B5" s="7"/>
      <c r="C5" s="44" t="s">
        <v>84</v>
      </c>
      <c r="D5" s="7"/>
      <c r="E5" s="85">
        <v>0.58263888888888882</v>
      </c>
      <c r="F5" s="86"/>
      <c r="G5" s="45" t="s">
        <v>85</v>
      </c>
      <c r="H5" s="42"/>
      <c r="I5" s="87">
        <v>0.63124999999999998</v>
      </c>
      <c r="J5" s="86"/>
      <c r="K5" s="88" t="s">
        <v>72</v>
      </c>
      <c r="L5" s="89"/>
      <c r="M5" s="92"/>
      <c r="N5" s="93"/>
      <c r="O5" s="48" t="s">
        <v>71</v>
      </c>
      <c r="P5" s="42"/>
      <c r="Q5" s="94">
        <f>IF(I5="","",+I5-E5-M5)</f>
        <v>4.861111111111116E-2</v>
      </c>
      <c r="R5" s="94"/>
      <c r="S5" s="41" t="s">
        <v>73</v>
      </c>
      <c r="T5" s="43">
        <v>8</v>
      </c>
    </row>
    <row r="6" spans="1:26" ht="15.75" customHeight="1">
      <c r="A6" s="80" t="s">
        <v>11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84"/>
      <c r="Z6" s="84"/>
    </row>
    <row r="7" spans="1:26" ht="15" customHeight="1">
      <c r="A7" s="95" t="s">
        <v>89</v>
      </c>
      <c r="B7" s="96"/>
      <c r="C7" s="96"/>
      <c r="D7" s="97"/>
      <c r="E7" s="64">
        <v>0</v>
      </c>
      <c r="F7" s="64">
        <v>0</v>
      </c>
      <c r="G7" s="64">
        <v>0</v>
      </c>
      <c r="H7" s="64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72">
        <f>IF(E7="","",SUM(E7:R7))</f>
        <v>0</v>
      </c>
      <c r="T7" s="73"/>
      <c r="U7" s="10"/>
      <c r="V7" s="10"/>
      <c r="Y7" s="84"/>
      <c r="Z7" s="84"/>
    </row>
    <row r="8" spans="1:26" ht="14.45" customHeight="1">
      <c r="A8" s="17"/>
      <c r="B8" s="76"/>
      <c r="C8" s="76"/>
      <c r="D8" s="18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74"/>
      <c r="T8" s="75"/>
      <c r="U8" s="10"/>
      <c r="V8" s="10"/>
      <c r="Y8" s="84"/>
      <c r="Z8" s="84"/>
    </row>
    <row r="9" spans="1:26" ht="15" customHeight="1">
      <c r="A9" s="77" t="s">
        <v>87</v>
      </c>
      <c r="B9" s="78"/>
      <c r="C9" s="78"/>
      <c r="D9" s="79"/>
      <c r="E9" s="64">
        <v>4</v>
      </c>
      <c r="F9" s="64">
        <v>2</v>
      </c>
      <c r="G9" s="64">
        <v>0</v>
      </c>
      <c r="H9" s="105">
        <v>4</v>
      </c>
      <c r="I9" s="64"/>
      <c r="J9" s="64"/>
      <c r="K9" s="64"/>
      <c r="L9" s="90"/>
      <c r="M9" s="90"/>
      <c r="N9" s="90"/>
      <c r="O9" s="90"/>
      <c r="P9" s="90"/>
      <c r="Q9" s="90"/>
      <c r="R9" s="90"/>
      <c r="S9" s="66">
        <f>IF(E9="","",SUM(E9:R9))</f>
        <v>10</v>
      </c>
      <c r="T9" s="67"/>
      <c r="U9" s="10"/>
      <c r="V9" s="21"/>
      <c r="W9" s="19"/>
      <c r="Y9" s="84"/>
      <c r="Z9" s="84"/>
    </row>
    <row r="10" spans="1:26" ht="15" customHeight="1">
      <c r="A10" s="50"/>
      <c r="B10" s="76"/>
      <c r="C10" s="76"/>
      <c r="D10" s="18"/>
      <c r="E10" s="91"/>
      <c r="F10" s="91"/>
      <c r="G10" s="91"/>
      <c r="H10" s="106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68"/>
      <c r="T10" s="69"/>
      <c r="U10" s="10"/>
      <c r="V10" s="10"/>
      <c r="X10" s="19"/>
      <c r="Y10" s="84"/>
      <c r="Z10" s="84"/>
    </row>
    <row r="11" spans="1:26" s="47" customFormat="1" ht="15.6" hidden="1" customHeight="1">
      <c r="A11" s="46"/>
      <c r="B11" s="46"/>
      <c r="C11" s="46"/>
      <c r="D11" s="46"/>
      <c r="E11" s="46" t="s">
        <v>74</v>
      </c>
      <c r="F11" s="70"/>
      <c r="G11" s="71"/>
      <c r="H11" s="46" t="s">
        <v>75</v>
      </c>
      <c r="I11" s="70"/>
      <c r="J11" s="71"/>
      <c r="K11" s="46" t="s">
        <v>76</v>
      </c>
      <c r="L11" s="70"/>
      <c r="M11" s="71"/>
      <c r="N11" s="46" t="s">
        <v>77</v>
      </c>
      <c r="O11" s="70"/>
      <c r="P11" s="71"/>
      <c r="Q11" s="46" t="s">
        <v>78</v>
      </c>
      <c r="R11" s="70"/>
      <c r="S11" s="71"/>
      <c r="T11" s="71"/>
      <c r="Y11" s="84"/>
      <c r="Z11" s="84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84"/>
      <c r="Z12" s="84"/>
    </row>
    <row r="13" spans="1:26" ht="15" customHeight="1">
      <c r="A13" s="59" t="s">
        <v>69</v>
      </c>
      <c r="B13" s="59"/>
      <c r="C13" s="13" t="s">
        <v>0</v>
      </c>
      <c r="D13" s="28" t="s">
        <v>149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121</v>
      </c>
      <c r="P13" s="28"/>
      <c r="Q13" s="28"/>
      <c r="R13" s="28"/>
      <c r="S13" s="28"/>
      <c r="Y13" s="84"/>
      <c r="Z13" s="84"/>
    </row>
    <row r="14" spans="1:26" ht="15" customHeight="1">
      <c r="A14" s="59"/>
      <c r="B14" s="59"/>
      <c r="C14" s="14" t="s">
        <v>1</v>
      </c>
      <c r="D14" s="29" t="s">
        <v>134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130</v>
      </c>
      <c r="P14" s="29"/>
      <c r="Q14" s="29"/>
      <c r="R14" s="29"/>
      <c r="S14" s="29"/>
      <c r="Y14" s="84"/>
      <c r="Z14" s="84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84"/>
      <c r="Z15" s="84"/>
    </row>
    <row r="16" spans="1:26" ht="15" customHeight="1">
      <c r="A16" s="7"/>
      <c r="B16" s="60" t="s">
        <v>0</v>
      </c>
      <c r="C16" s="62" t="s">
        <v>2</v>
      </c>
      <c r="D16" s="62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27"/>
      <c r="P16" s="32"/>
      <c r="Q16" s="32"/>
      <c r="R16" s="27"/>
      <c r="S16" s="27"/>
      <c r="Y16" s="84"/>
      <c r="Z16" s="84"/>
    </row>
    <row r="17" spans="1:26" ht="15" customHeight="1">
      <c r="A17" s="62" t="s">
        <v>9</v>
      </c>
      <c r="B17" s="61"/>
      <c r="C17" s="60" t="s">
        <v>3</v>
      </c>
      <c r="D17" s="60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84"/>
      <c r="Z17" s="84"/>
    </row>
    <row r="18" spans="1:26" ht="15" customHeight="1">
      <c r="A18" s="62"/>
      <c r="B18" s="61" t="s">
        <v>1</v>
      </c>
      <c r="C18" s="63" t="s">
        <v>2</v>
      </c>
      <c r="D18" s="63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34" t="s">
        <v>151</v>
      </c>
      <c r="P18" s="35"/>
      <c r="Q18" s="34"/>
      <c r="R18" s="29"/>
      <c r="S18" s="29"/>
      <c r="Y18" s="84"/>
      <c r="Z18" s="84"/>
    </row>
    <row r="19" spans="1:26" ht="15" customHeight="1">
      <c r="A19" s="7"/>
      <c r="B19" s="63"/>
      <c r="C19" s="62" t="s">
        <v>3</v>
      </c>
      <c r="D19" s="62"/>
      <c r="E19" s="30" t="s">
        <v>7</v>
      </c>
      <c r="F19" s="27" t="s">
        <v>150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84"/>
      <c r="Z19" s="84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84"/>
      <c r="Z20" s="84"/>
    </row>
    <row r="21" spans="1:26" ht="15" customHeight="1">
      <c r="A21" s="57" t="s">
        <v>6</v>
      </c>
      <c r="B21" s="58"/>
      <c r="C21" s="36" t="s">
        <v>148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84"/>
      <c r="Z21" s="84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84"/>
      <c r="Z22" s="84"/>
    </row>
    <row r="23" spans="1:26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39" t="s">
        <v>96</v>
      </c>
      <c r="U23" s="20"/>
    </row>
    <row r="24" spans="1:26" ht="24.95" customHeight="1">
      <c r="A24" s="53" t="s">
        <v>64</v>
      </c>
      <c r="B24" s="54"/>
      <c r="C24" s="23"/>
      <c r="D24" s="23"/>
      <c r="E24" s="24" t="s">
        <v>65</v>
      </c>
      <c r="F24" s="55" t="s">
        <v>63</v>
      </c>
      <c r="G24" s="55"/>
      <c r="H24" s="55"/>
      <c r="I24" s="56" t="s">
        <v>66</v>
      </c>
      <c r="J24" s="56"/>
      <c r="K24" s="56"/>
      <c r="L24" s="56"/>
      <c r="M24" s="56"/>
      <c r="N24" s="56"/>
      <c r="O24" s="23"/>
      <c r="P24" s="23"/>
      <c r="Q24" s="25"/>
      <c r="R24" s="23"/>
      <c r="S24" s="26"/>
    </row>
  </sheetData>
  <sheetProtection formatCells="0"/>
  <mergeCells count="64">
    <mergeCell ref="E5:F5"/>
    <mergeCell ref="I5:J5"/>
    <mergeCell ref="K5:L5"/>
    <mergeCell ref="M5:N5"/>
    <mergeCell ref="B1:S1"/>
    <mergeCell ref="B2:F2"/>
    <mergeCell ref="I2:J2"/>
    <mergeCell ref="I3:J3"/>
    <mergeCell ref="K3:P3"/>
    <mergeCell ref="Q5:R5"/>
    <mergeCell ref="A6:D6"/>
    <mergeCell ref="S6:T6"/>
    <mergeCell ref="Y6:Z22"/>
    <mergeCell ref="A7:D7"/>
    <mergeCell ref="E7:E8"/>
    <mergeCell ref="F7:F8"/>
    <mergeCell ref="G7:G8"/>
    <mergeCell ref="H7:H8"/>
    <mergeCell ref="I7:I8"/>
    <mergeCell ref="I9:I10"/>
    <mergeCell ref="N7:N8"/>
    <mergeCell ref="O7:O8"/>
    <mergeCell ref="P7:P8"/>
    <mergeCell ref="Q7:Q8"/>
    <mergeCell ref="J7:J8"/>
    <mergeCell ref="K7:K8"/>
    <mergeCell ref="L7:L8"/>
    <mergeCell ref="M7:M8"/>
    <mergeCell ref="R9:R10"/>
    <mergeCell ref="S9:T10"/>
    <mergeCell ref="R7:R8"/>
    <mergeCell ref="S7:T8"/>
    <mergeCell ref="B8:C8"/>
    <mergeCell ref="A9:D9"/>
    <mergeCell ref="E9:E10"/>
    <mergeCell ref="F9:F10"/>
    <mergeCell ref="G9:G10"/>
    <mergeCell ref="H9:H10"/>
    <mergeCell ref="A13:B14"/>
    <mergeCell ref="B16:B17"/>
    <mergeCell ref="O11:P11"/>
    <mergeCell ref="R11:T11"/>
    <mergeCell ref="J9:J10"/>
    <mergeCell ref="K9:K10"/>
    <mergeCell ref="L9:L10"/>
    <mergeCell ref="M9:M10"/>
    <mergeCell ref="N9:N10"/>
    <mergeCell ref="O9:O10"/>
    <mergeCell ref="F24:H24"/>
    <mergeCell ref="I24:N24"/>
    <mergeCell ref="C18:D18"/>
    <mergeCell ref="C19:D19"/>
    <mergeCell ref="P9:P10"/>
    <mergeCell ref="Q9:Q10"/>
    <mergeCell ref="B10:C10"/>
    <mergeCell ref="F11:G11"/>
    <mergeCell ref="I11:J11"/>
    <mergeCell ref="L11:M11"/>
    <mergeCell ref="C16:D16"/>
    <mergeCell ref="A17:A18"/>
    <mergeCell ref="C17:D17"/>
    <mergeCell ref="B18:B19"/>
    <mergeCell ref="A21:B21"/>
    <mergeCell ref="A24:B24"/>
  </mergeCells>
  <phoneticPr fontId="1"/>
  <dataValidations count="6">
    <dataValidation type="list" imeMode="on" allowBlank="1" showInputMessage="1" showErrorMessage="1" sqref="K3:P3">
      <formula1>球場</formula1>
    </dataValidation>
    <dataValidation type="list" imeMode="on" allowBlank="1" showInputMessage="1" showErrorMessage="1" sqref="B2">
      <formula1>日付</formula1>
    </dataValidation>
    <dataValidation type="list" allowBlank="1" showInputMessage="1" showErrorMessage="1" sqref="R11:T11">
      <formula1>記録員</formula1>
    </dataValidation>
    <dataValidation type="list" allowBlank="1" showInputMessage="1" showErrorMessage="1" sqref="A7:D7 A9:D9">
      <formula1>男子</formula1>
    </dataValidation>
    <dataValidation imeMode="off" allowBlank="1" showInputMessage="1" showErrorMessage="1" sqref="E9:S9 E7:S7"/>
    <dataValidation imeMode="on" allowBlank="1" showInputMessage="1" showErrorMessage="1" sqref="P24:S24 I24 S23 E24:F24 A24 C24 E13:Q15 D16:K19 R13:S19 S3:S4 B1 C3:F4 K4:P4 L17:Q19 D13:D14 M16:O16 D20:S21 C13:C15 J3:J4 Q2:R4 G2:I4 A1:A2 L2:P2"/>
  </dataValidations>
  <pageMargins left="0.6692913385826772" right="0.19685039370078741" top="0" bottom="0" header="0" footer="0"/>
  <pageSetup paperSize="9" scale="86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U10"/>
  <sheetViews>
    <sheetView workbookViewId="0">
      <selection activeCell="B15" sqref="B15"/>
    </sheetView>
  </sheetViews>
  <sheetFormatPr defaultRowHeight="14.25"/>
  <cols>
    <col min="1" max="1" width="2.875" customWidth="1"/>
    <col min="2" max="2" width="26.375" customWidth="1"/>
    <col min="3" max="3" width="7.125" customWidth="1"/>
    <col min="4" max="4" width="11.625" customWidth="1"/>
    <col min="5" max="5" width="12" customWidth="1"/>
    <col min="6" max="6" width="53.75" customWidth="1"/>
    <col min="7" max="7" width="17.75" customWidth="1"/>
  </cols>
  <sheetData>
    <row r="1" spans="1:21">
      <c r="B1" t="s">
        <v>93</v>
      </c>
      <c r="C1" t="s">
        <v>68</v>
      </c>
      <c r="D1" t="s">
        <v>79</v>
      </c>
      <c r="E1" t="s">
        <v>80</v>
      </c>
      <c r="F1" t="s">
        <v>82</v>
      </c>
      <c r="G1" t="s">
        <v>83</v>
      </c>
    </row>
    <row r="2" spans="1:21" ht="14.45" customHeight="1">
      <c r="A2">
        <v>1</v>
      </c>
      <c r="B2" t="s">
        <v>87</v>
      </c>
      <c r="C2" t="s">
        <v>67</v>
      </c>
      <c r="F2" t="s">
        <v>103</v>
      </c>
      <c r="G2" s="49">
        <v>42273</v>
      </c>
    </row>
    <row r="3" spans="1:21">
      <c r="A3">
        <v>2</v>
      </c>
      <c r="B3" t="s">
        <v>107</v>
      </c>
      <c r="C3" t="s">
        <v>67</v>
      </c>
      <c r="F3" t="s">
        <v>106</v>
      </c>
      <c r="G3" s="49">
        <v>42274</v>
      </c>
    </row>
    <row r="4" spans="1:21">
      <c r="A4">
        <v>3</v>
      </c>
      <c r="B4" t="s">
        <v>108</v>
      </c>
      <c r="C4" t="s">
        <v>67</v>
      </c>
      <c r="F4" t="s">
        <v>109</v>
      </c>
      <c r="G4" s="49"/>
    </row>
    <row r="5" spans="1:21">
      <c r="A5">
        <v>4</v>
      </c>
      <c r="B5" t="s">
        <v>88</v>
      </c>
      <c r="C5" t="s">
        <v>67</v>
      </c>
      <c r="F5" t="s">
        <v>86</v>
      </c>
    </row>
    <row r="6" spans="1:21">
      <c r="A6">
        <v>5</v>
      </c>
      <c r="B6" t="s">
        <v>90</v>
      </c>
      <c r="C6" t="s">
        <v>67</v>
      </c>
      <c r="F6" s="107" t="s">
        <v>104</v>
      </c>
      <c r="G6" s="108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>
      <c r="A7">
        <v>6</v>
      </c>
      <c r="B7" t="s">
        <v>89</v>
      </c>
      <c r="C7" t="s">
        <v>67</v>
      </c>
    </row>
    <row r="8" spans="1:21">
      <c r="A8">
        <v>7</v>
      </c>
      <c r="B8" t="s">
        <v>91</v>
      </c>
      <c r="C8" t="s">
        <v>67</v>
      </c>
      <c r="F8" t="s">
        <v>94</v>
      </c>
    </row>
    <row r="9" spans="1:21">
      <c r="A9">
        <v>8</v>
      </c>
      <c r="B9" t="s">
        <v>92</v>
      </c>
      <c r="C9" t="s">
        <v>67</v>
      </c>
      <c r="F9" t="s">
        <v>105</v>
      </c>
    </row>
    <row r="10" spans="1:21">
      <c r="A10">
        <v>9</v>
      </c>
      <c r="B10" t="s">
        <v>95</v>
      </c>
      <c r="C10" t="s">
        <v>67</v>
      </c>
    </row>
  </sheetData>
  <mergeCells count="1">
    <mergeCell ref="F6:G6"/>
  </mergeCells>
  <phoneticPr fontId="1"/>
  <dataValidations count="1">
    <dataValidation imeMode="on" allowBlank="1" showInputMessage="1" showErrorMessage="1" sqref="F6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2" t="s">
        <v>15</v>
      </c>
      <c r="C1" s="3"/>
      <c r="D1" s="40" t="s">
        <v>16</v>
      </c>
      <c r="E1" s="40" t="s">
        <v>10</v>
      </c>
      <c r="F1" s="40" t="str">
        <f>CONCATENATE(D1,B1,E1)</f>
        <v>(北海道)</v>
      </c>
    </row>
    <row r="2" spans="1:6">
      <c r="A2" s="5">
        <v>2</v>
      </c>
      <c r="B2" s="22" t="s">
        <v>17</v>
      </c>
      <c r="C2" s="3"/>
      <c r="D2" s="40" t="s">
        <v>16</v>
      </c>
      <c r="E2" s="40" t="s">
        <v>10</v>
      </c>
      <c r="F2" s="40" t="str">
        <f t="shared" ref="F2:F47" si="0">CONCATENATE(D2,B2,E2)</f>
        <v>(青　森)</v>
      </c>
    </row>
    <row r="3" spans="1:6">
      <c r="A3" s="5">
        <v>3</v>
      </c>
      <c r="B3" s="22" t="s">
        <v>18</v>
      </c>
      <c r="C3" s="3"/>
      <c r="D3" s="40" t="s">
        <v>16</v>
      </c>
      <c r="E3" s="40" t="s">
        <v>10</v>
      </c>
      <c r="F3" s="40" t="str">
        <f t="shared" si="0"/>
        <v>(岩　手)</v>
      </c>
    </row>
    <row r="4" spans="1:6">
      <c r="A4" s="5">
        <v>4</v>
      </c>
      <c r="B4" s="22" t="s">
        <v>19</v>
      </c>
      <c r="C4" s="3"/>
      <c r="D4" s="40" t="s">
        <v>16</v>
      </c>
      <c r="E4" s="40" t="s">
        <v>10</v>
      </c>
      <c r="F4" s="40" t="str">
        <f t="shared" si="0"/>
        <v>(宮　城)</v>
      </c>
    </row>
    <row r="5" spans="1:6">
      <c r="A5" s="5">
        <v>5</v>
      </c>
      <c r="B5" s="22" t="s">
        <v>20</v>
      </c>
      <c r="C5" s="3"/>
      <c r="D5" s="40" t="s">
        <v>16</v>
      </c>
      <c r="E5" s="40" t="s">
        <v>10</v>
      </c>
      <c r="F5" s="40" t="str">
        <f t="shared" si="0"/>
        <v>(秋　田)</v>
      </c>
    </row>
    <row r="6" spans="1:6">
      <c r="A6" s="5">
        <v>6</v>
      </c>
      <c r="B6" s="22" t="s">
        <v>21</v>
      </c>
      <c r="C6" s="3"/>
      <c r="D6" s="40" t="s">
        <v>16</v>
      </c>
      <c r="E6" s="40" t="s">
        <v>10</v>
      </c>
      <c r="F6" s="40" t="str">
        <f t="shared" si="0"/>
        <v>(山　形)</v>
      </c>
    </row>
    <row r="7" spans="1:6">
      <c r="A7" s="5">
        <v>7</v>
      </c>
      <c r="B7" s="22" t="s">
        <v>22</v>
      </c>
      <c r="C7" s="3"/>
      <c r="D7" s="40" t="s">
        <v>16</v>
      </c>
      <c r="E7" s="40" t="s">
        <v>10</v>
      </c>
      <c r="F7" s="40" t="str">
        <f t="shared" si="0"/>
        <v>(福　島)</v>
      </c>
    </row>
    <row r="8" spans="1:6">
      <c r="A8" s="5">
        <v>8</v>
      </c>
      <c r="B8" s="22" t="s">
        <v>23</v>
      </c>
      <c r="C8" s="3"/>
      <c r="D8" s="40" t="s">
        <v>16</v>
      </c>
      <c r="E8" s="40" t="s">
        <v>10</v>
      </c>
      <c r="F8" s="40" t="str">
        <f t="shared" si="0"/>
        <v>(茨　城)</v>
      </c>
    </row>
    <row r="9" spans="1:6">
      <c r="A9" s="5">
        <v>9</v>
      </c>
      <c r="B9" s="22" t="s">
        <v>24</v>
      </c>
      <c r="C9" s="3"/>
      <c r="D9" s="40" t="s">
        <v>16</v>
      </c>
      <c r="E9" s="40" t="s">
        <v>10</v>
      </c>
      <c r="F9" s="40" t="str">
        <f t="shared" si="0"/>
        <v>(栃　木)</v>
      </c>
    </row>
    <row r="10" spans="1:6">
      <c r="A10" s="5">
        <v>10</v>
      </c>
      <c r="B10" s="22" t="s">
        <v>25</v>
      </c>
      <c r="C10" s="3"/>
      <c r="D10" s="40" t="s">
        <v>16</v>
      </c>
      <c r="E10" s="40" t="s">
        <v>10</v>
      </c>
      <c r="F10" s="40" t="str">
        <f t="shared" si="0"/>
        <v>(群　馬)</v>
      </c>
    </row>
    <row r="11" spans="1:6">
      <c r="A11" s="5">
        <v>11</v>
      </c>
      <c r="B11" s="22" t="s">
        <v>26</v>
      </c>
      <c r="C11" s="3"/>
      <c r="D11" s="40" t="s">
        <v>16</v>
      </c>
      <c r="E11" s="40" t="s">
        <v>10</v>
      </c>
      <c r="F11" s="40" t="str">
        <f t="shared" si="0"/>
        <v>(埼　玉)</v>
      </c>
    </row>
    <row r="12" spans="1:6">
      <c r="A12" s="5">
        <v>12</v>
      </c>
      <c r="B12" s="22" t="s">
        <v>27</v>
      </c>
      <c r="C12" s="3"/>
      <c r="D12" s="40" t="s">
        <v>16</v>
      </c>
      <c r="E12" s="40" t="s">
        <v>10</v>
      </c>
      <c r="F12" s="40" t="str">
        <f t="shared" si="0"/>
        <v>(千　葉)</v>
      </c>
    </row>
    <row r="13" spans="1:6">
      <c r="A13" s="5">
        <v>13</v>
      </c>
      <c r="B13" s="22" t="s">
        <v>28</v>
      </c>
      <c r="C13" s="3"/>
      <c r="D13" s="40" t="s">
        <v>16</v>
      </c>
      <c r="E13" s="40" t="s">
        <v>10</v>
      </c>
      <c r="F13" s="40" t="str">
        <f t="shared" si="0"/>
        <v>(東　京)</v>
      </c>
    </row>
    <row r="14" spans="1:6">
      <c r="A14" s="5">
        <v>14</v>
      </c>
      <c r="B14" s="22" t="s">
        <v>29</v>
      </c>
      <c r="C14" s="3"/>
      <c r="D14" s="40" t="s">
        <v>16</v>
      </c>
      <c r="E14" s="40" t="s">
        <v>10</v>
      </c>
      <c r="F14" s="40" t="str">
        <f t="shared" si="0"/>
        <v>(神奈川)</v>
      </c>
    </row>
    <row r="15" spans="1:6">
      <c r="A15" s="5">
        <v>15</v>
      </c>
      <c r="B15" s="22" t="s">
        <v>30</v>
      </c>
      <c r="C15" s="3"/>
      <c r="D15" s="40" t="s">
        <v>16</v>
      </c>
      <c r="E15" s="40" t="s">
        <v>10</v>
      </c>
      <c r="F15" s="40" t="str">
        <f t="shared" si="0"/>
        <v>(山　梨)</v>
      </c>
    </row>
    <row r="16" spans="1:6">
      <c r="A16" s="5">
        <v>16</v>
      </c>
      <c r="B16" s="22" t="s">
        <v>31</v>
      </c>
      <c r="C16" s="3"/>
      <c r="D16" s="40" t="s">
        <v>16</v>
      </c>
      <c r="E16" s="40" t="s">
        <v>10</v>
      </c>
      <c r="F16" s="40" t="str">
        <f t="shared" si="0"/>
        <v>(富　山)</v>
      </c>
    </row>
    <row r="17" spans="1:6">
      <c r="A17" s="5">
        <v>17</v>
      </c>
      <c r="B17" s="22" t="s">
        <v>32</v>
      </c>
      <c r="C17" s="3"/>
      <c r="D17" s="40" t="s">
        <v>16</v>
      </c>
      <c r="E17" s="40" t="s">
        <v>10</v>
      </c>
      <c r="F17" s="40" t="str">
        <f t="shared" si="0"/>
        <v>(石　川)</v>
      </c>
    </row>
    <row r="18" spans="1:6">
      <c r="A18" s="5">
        <v>18</v>
      </c>
      <c r="B18" s="22" t="s">
        <v>33</v>
      </c>
      <c r="C18" s="3"/>
      <c r="D18" s="40" t="s">
        <v>16</v>
      </c>
      <c r="E18" s="40" t="s">
        <v>10</v>
      </c>
      <c r="F18" s="40" t="str">
        <f t="shared" si="0"/>
        <v>(福　井)</v>
      </c>
    </row>
    <row r="19" spans="1:6">
      <c r="A19" s="5">
        <v>19</v>
      </c>
      <c r="B19" s="22" t="s">
        <v>34</v>
      </c>
      <c r="C19" s="3"/>
      <c r="D19" s="40" t="s">
        <v>16</v>
      </c>
      <c r="E19" s="40" t="s">
        <v>10</v>
      </c>
      <c r="F19" s="40" t="str">
        <f t="shared" si="0"/>
        <v>(新　潟)</v>
      </c>
    </row>
    <row r="20" spans="1:6">
      <c r="A20" s="5">
        <v>20</v>
      </c>
      <c r="B20" s="22" t="s">
        <v>35</v>
      </c>
      <c r="C20" s="3"/>
      <c r="D20" s="40" t="s">
        <v>16</v>
      </c>
      <c r="E20" s="40" t="s">
        <v>10</v>
      </c>
      <c r="F20" s="40" t="str">
        <f t="shared" si="0"/>
        <v>(長　野)</v>
      </c>
    </row>
    <row r="21" spans="1:6">
      <c r="A21" s="5">
        <v>21</v>
      </c>
      <c r="B21" s="22" t="s">
        <v>36</v>
      </c>
      <c r="C21" s="3"/>
      <c r="D21" s="40" t="s">
        <v>16</v>
      </c>
      <c r="E21" s="40" t="s">
        <v>10</v>
      </c>
      <c r="F21" s="40" t="str">
        <f t="shared" si="0"/>
        <v>(岐　阜)</v>
      </c>
    </row>
    <row r="22" spans="1:6">
      <c r="A22" s="5">
        <v>22</v>
      </c>
      <c r="B22" s="22" t="s">
        <v>37</v>
      </c>
      <c r="C22" s="3"/>
      <c r="D22" s="40" t="s">
        <v>16</v>
      </c>
      <c r="E22" s="40" t="s">
        <v>10</v>
      </c>
      <c r="F22" s="40" t="str">
        <f t="shared" si="0"/>
        <v>(静　岡)</v>
      </c>
    </row>
    <row r="23" spans="1:6">
      <c r="A23" s="5">
        <v>23</v>
      </c>
      <c r="B23" s="22" t="s">
        <v>38</v>
      </c>
      <c r="C23" s="3"/>
      <c r="D23" s="40" t="s">
        <v>16</v>
      </c>
      <c r="E23" s="40" t="s">
        <v>10</v>
      </c>
      <c r="F23" s="40" t="str">
        <f t="shared" si="0"/>
        <v>(愛　知)</v>
      </c>
    </row>
    <row r="24" spans="1:6">
      <c r="A24" s="5">
        <v>24</v>
      </c>
      <c r="B24" s="22" t="s">
        <v>39</v>
      </c>
      <c r="C24" s="3"/>
      <c r="D24" s="40" t="s">
        <v>16</v>
      </c>
      <c r="E24" s="40" t="s">
        <v>10</v>
      </c>
      <c r="F24" s="40" t="str">
        <f t="shared" si="0"/>
        <v>(三　重)</v>
      </c>
    </row>
    <row r="25" spans="1:6">
      <c r="A25" s="5">
        <v>25</v>
      </c>
      <c r="B25" s="22" t="s">
        <v>40</v>
      </c>
      <c r="C25" s="3"/>
      <c r="D25" s="40" t="s">
        <v>16</v>
      </c>
      <c r="E25" s="40" t="s">
        <v>10</v>
      </c>
      <c r="F25" s="40" t="str">
        <f t="shared" si="0"/>
        <v>(滋　賀)</v>
      </c>
    </row>
    <row r="26" spans="1:6">
      <c r="A26" s="5">
        <v>26</v>
      </c>
      <c r="B26" s="22" t="s">
        <v>41</v>
      </c>
      <c r="C26" s="3"/>
      <c r="D26" s="40" t="s">
        <v>16</v>
      </c>
      <c r="E26" s="40" t="s">
        <v>10</v>
      </c>
      <c r="F26" s="40" t="str">
        <f t="shared" si="0"/>
        <v>(京　都)</v>
      </c>
    </row>
    <row r="27" spans="1:6">
      <c r="A27" s="5">
        <v>27</v>
      </c>
      <c r="B27" s="22" t="s">
        <v>42</v>
      </c>
      <c r="C27" s="3"/>
      <c r="D27" s="40" t="s">
        <v>16</v>
      </c>
      <c r="E27" s="40" t="s">
        <v>10</v>
      </c>
      <c r="F27" s="40" t="str">
        <f t="shared" si="0"/>
        <v>(大　阪)</v>
      </c>
    </row>
    <row r="28" spans="1:6">
      <c r="A28" s="5">
        <v>28</v>
      </c>
      <c r="B28" s="22" t="s">
        <v>43</v>
      </c>
      <c r="C28" s="3"/>
      <c r="D28" s="40" t="s">
        <v>16</v>
      </c>
      <c r="E28" s="40" t="s">
        <v>10</v>
      </c>
      <c r="F28" s="40" t="str">
        <f t="shared" si="0"/>
        <v>(兵　庫)</v>
      </c>
    </row>
    <row r="29" spans="1:6">
      <c r="A29" s="5">
        <v>29</v>
      </c>
      <c r="B29" s="22" t="s">
        <v>44</v>
      </c>
      <c r="C29" s="3"/>
      <c r="D29" s="40" t="s">
        <v>16</v>
      </c>
      <c r="E29" s="40" t="s">
        <v>10</v>
      </c>
      <c r="F29" s="40" t="str">
        <f t="shared" si="0"/>
        <v>(奈　良)</v>
      </c>
    </row>
    <row r="30" spans="1:6">
      <c r="A30" s="5">
        <v>30</v>
      </c>
      <c r="B30" s="22" t="s">
        <v>45</v>
      </c>
      <c r="C30" s="3"/>
      <c r="D30" s="40" t="s">
        <v>16</v>
      </c>
      <c r="E30" s="40" t="s">
        <v>10</v>
      </c>
      <c r="F30" s="40" t="str">
        <f t="shared" si="0"/>
        <v>(和歌山)</v>
      </c>
    </row>
    <row r="31" spans="1:6">
      <c r="A31" s="5">
        <v>31</v>
      </c>
      <c r="B31" s="22" t="s">
        <v>46</v>
      </c>
      <c r="C31" s="3"/>
      <c r="D31" s="40" t="s">
        <v>16</v>
      </c>
      <c r="E31" s="40" t="s">
        <v>10</v>
      </c>
      <c r="F31" s="40" t="str">
        <f t="shared" si="0"/>
        <v>(鳥　取)</v>
      </c>
    </row>
    <row r="32" spans="1:6">
      <c r="A32" s="5">
        <v>32</v>
      </c>
      <c r="B32" s="22" t="s">
        <v>47</v>
      </c>
      <c r="C32" s="3"/>
      <c r="D32" s="40" t="s">
        <v>16</v>
      </c>
      <c r="E32" s="40" t="s">
        <v>10</v>
      </c>
      <c r="F32" s="40" t="str">
        <f t="shared" si="0"/>
        <v>(島　根)</v>
      </c>
    </row>
    <row r="33" spans="1:6">
      <c r="A33" s="5">
        <v>33</v>
      </c>
      <c r="B33" s="22" t="s">
        <v>48</v>
      </c>
      <c r="C33" s="3"/>
      <c r="D33" s="40" t="s">
        <v>16</v>
      </c>
      <c r="E33" s="40" t="s">
        <v>10</v>
      </c>
      <c r="F33" s="40" t="str">
        <f t="shared" si="0"/>
        <v>(岡　山)</v>
      </c>
    </row>
    <row r="34" spans="1:6">
      <c r="A34" s="5">
        <v>34</v>
      </c>
      <c r="B34" s="22" t="s">
        <v>49</v>
      </c>
      <c r="C34" s="3"/>
      <c r="D34" s="40" t="s">
        <v>16</v>
      </c>
      <c r="E34" s="40" t="s">
        <v>10</v>
      </c>
      <c r="F34" s="40" t="str">
        <f t="shared" si="0"/>
        <v>(広　島)</v>
      </c>
    </row>
    <row r="35" spans="1:6">
      <c r="A35" s="5">
        <v>35</v>
      </c>
      <c r="B35" s="22" t="s">
        <v>50</v>
      </c>
      <c r="C35" s="3"/>
      <c r="D35" s="40" t="s">
        <v>16</v>
      </c>
      <c r="E35" s="40" t="s">
        <v>10</v>
      </c>
      <c r="F35" s="40" t="str">
        <f t="shared" si="0"/>
        <v>(山　口)</v>
      </c>
    </row>
    <row r="36" spans="1:6">
      <c r="A36" s="5">
        <v>36</v>
      </c>
      <c r="B36" s="22" t="s">
        <v>51</v>
      </c>
      <c r="C36" s="3"/>
      <c r="D36" s="40" t="s">
        <v>16</v>
      </c>
      <c r="E36" s="40" t="s">
        <v>10</v>
      </c>
      <c r="F36" s="40" t="str">
        <f t="shared" si="0"/>
        <v>(徳　島)</v>
      </c>
    </row>
    <row r="37" spans="1:6">
      <c r="A37" s="5">
        <v>37</v>
      </c>
      <c r="B37" s="22" t="s">
        <v>52</v>
      </c>
      <c r="C37" s="3"/>
      <c r="D37" s="40" t="s">
        <v>16</v>
      </c>
      <c r="E37" s="40" t="s">
        <v>10</v>
      </c>
      <c r="F37" s="40" t="str">
        <f t="shared" si="0"/>
        <v>(香　川)</v>
      </c>
    </row>
    <row r="38" spans="1:6">
      <c r="A38" s="5">
        <v>38</v>
      </c>
      <c r="B38" s="22" t="s">
        <v>53</v>
      </c>
      <c r="C38" s="3"/>
      <c r="D38" s="40" t="s">
        <v>16</v>
      </c>
      <c r="E38" s="40" t="s">
        <v>10</v>
      </c>
      <c r="F38" s="40" t="str">
        <f t="shared" si="0"/>
        <v>(愛　媛)</v>
      </c>
    </row>
    <row r="39" spans="1:6">
      <c r="A39" s="5">
        <v>39</v>
      </c>
      <c r="B39" s="22" t="s">
        <v>54</v>
      </c>
      <c r="C39" s="3"/>
      <c r="D39" s="40" t="s">
        <v>16</v>
      </c>
      <c r="E39" s="40" t="s">
        <v>10</v>
      </c>
      <c r="F39" s="40" t="str">
        <f t="shared" si="0"/>
        <v>(高　知)</v>
      </c>
    </row>
    <row r="40" spans="1:6">
      <c r="A40" s="5">
        <v>40</v>
      </c>
      <c r="B40" s="22" t="s">
        <v>55</v>
      </c>
      <c r="C40" s="3"/>
      <c r="D40" s="40" t="s">
        <v>16</v>
      </c>
      <c r="E40" s="40" t="s">
        <v>10</v>
      </c>
      <c r="F40" s="40" t="str">
        <f t="shared" si="0"/>
        <v>(福　岡)</v>
      </c>
    </row>
    <row r="41" spans="1:6">
      <c r="A41" s="5">
        <v>41</v>
      </c>
      <c r="B41" s="22" t="s">
        <v>56</v>
      </c>
      <c r="C41" s="3"/>
      <c r="D41" s="40" t="s">
        <v>16</v>
      </c>
      <c r="E41" s="40" t="s">
        <v>10</v>
      </c>
      <c r="F41" s="40" t="str">
        <f t="shared" si="0"/>
        <v>(佐　賀)</v>
      </c>
    </row>
    <row r="42" spans="1:6">
      <c r="A42" s="5">
        <v>42</v>
      </c>
      <c r="B42" s="22" t="s">
        <v>57</v>
      </c>
      <c r="C42" s="3"/>
      <c r="D42" s="40" t="s">
        <v>16</v>
      </c>
      <c r="E42" s="40" t="s">
        <v>10</v>
      </c>
      <c r="F42" s="40" t="str">
        <f t="shared" si="0"/>
        <v>(長　崎)</v>
      </c>
    </row>
    <row r="43" spans="1:6">
      <c r="A43" s="5">
        <v>43</v>
      </c>
      <c r="B43" s="22" t="s">
        <v>58</v>
      </c>
      <c r="C43" s="3"/>
      <c r="D43" s="40" t="s">
        <v>16</v>
      </c>
      <c r="E43" s="40" t="s">
        <v>10</v>
      </c>
      <c r="F43" s="40" t="str">
        <f t="shared" si="0"/>
        <v>(熊　本)</v>
      </c>
    </row>
    <row r="44" spans="1:6">
      <c r="A44" s="5">
        <v>44</v>
      </c>
      <c r="B44" s="22" t="s">
        <v>59</v>
      </c>
      <c r="C44" s="3"/>
      <c r="D44" s="40" t="s">
        <v>16</v>
      </c>
      <c r="E44" s="40" t="s">
        <v>10</v>
      </c>
      <c r="F44" s="40" t="str">
        <f t="shared" si="0"/>
        <v>(大　分)</v>
      </c>
    </row>
    <row r="45" spans="1:6">
      <c r="A45" s="5">
        <v>45</v>
      </c>
      <c r="B45" s="22" t="s">
        <v>60</v>
      </c>
      <c r="C45" s="3"/>
      <c r="D45" s="40" t="s">
        <v>16</v>
      </c>
      <c r="E45" s="40" t="s">
        <v>10</v>
      </c>
      <c r="F45" s="40" t="str">
        <f t="shared" si="0"/>
        <v>(宮　崎)</v>
      </c>
    </row>
    <row r="46" spans="1:6">
      <c r="A46" s="5">
        <v>46</v>
      </c>
      <c r="B46" s="22" t="s">
        <v>61</v>
      </c>
      <c r="C46" s="3"/>
      <c r="D46" s="40" t="s">
        <v>16</v>
      </c>
      <c r="E46" s="40" t="s">
        <v>10</v>
      </c>
      <c r="F46" s="40" t="str">
        <f t="shared" si="0"/>
        <v>(鹿児島)</v>
      </c>
    </row>
    <row r="47" spans="1:6">
      <c r="A47" s="5">
        <v>47</v>
      </c>
      <c r="B47" s="22" t="s">
        <v>62</v>
      </c>
      <c r="C47" s="3"/>
      <c r="D47" s="40" t="s">
        <v>16</v>
      </c>
      <c r="E47" s="40" t="s">
        <v>10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15</vt:i4>
      </vt:variant>
    </vt:vector>
  </HeadingPairs>
  <TitlesOfParts>
    <vt:vector size="21" baseType="lpstr">
      <vt:lpstr>26Ａ</vt:lpstr>
      <vt:lpstr>26B </vt:lpstr>
      <vt:lpstr>26Ｃ</vt:lpstr>
      <vt:lpstr>27</vt:lpstr>
      <vt:lpstr>データ</vt:lpstr>
      <vt:lpstr>都道府県名</vt:lpstr>
      <vt:lpstr>date</vt:lpstr>
      <vt:lpstr>'26Ａ'!Print_Area</vt:lpstr>
      <vt:lpstr>'26B '!Print_Area</vt:lpstr>
      <vt:lpstr>'26Ｃ'!Print_Area</vt:lpstr>
      <vt:lpstr>'27'!Print_Area</vt:lpstr>
      <vt:lpstr>都道府県名!team</vt:lpstr>
      <vt:lpstr>todouhuken</vt:lpstr>
      <vt:lpstr>todouhuken2</vt:lpstr>
      <vt:lpstr>um</vt:lpstr>
      <vt:lpstr>会場</vt:lpstr>
      <vt:lpstr>記録員</vt:lpstr>
      <vt:lpstr>球場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2015-09-05T01:20:03Z</cp:lastPrinted>
  <dcterms:created xsi:type="dcterms:W3CDTF">2002-10-18T11:25:55Z</dcterms:created>
  <dcterms:modified xsi:type="dcterms:W3CDTF">2015-09-28T13:00:34Z</dcterms:modified>
</cp:coreProperties>
</file>