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75" yWindow="-15" windowWidth="8130" windowHeight="7920" activeTab="2"/>
  </bookViews>
  <sheets>
    <sheet name="３Ａ" sheetId="33" r:id="rId1"/>
    <sheet name="３B" sheetId="34" r:id="rId2"/>
    <sheet name="７" sheetId="35" r:id="rId3"/>
    <sheet name="データ" sheetId="17" r:id="rId4"/>
    <sheet name="都道府県名" sheetId="9" state="hidden" r:id="rId5"/>
  </sheets>
  <definedNames>
    <definedName name="date">データ!$G$2:$G$4</definedName>
    <definedName name="g">データ!$F$2:$F$5</definedName>
    <definedName name="_xlnm.Print_Area" localSheetId="0">'３Ａ'!$A$1:$T$64</definedName>
    <definedName name="_xlnm.Print_Area" localSheetId="1">'３B'!$A$1:$T$64</definedName>
    <definedName name="_xlnm.Print_Area" localSheetId="2">'７'!$A$1:$T$27</definedName>
    <definedName name="_xlnm.Print_Area">#REF!</definedName>
    <definedName name="team" localSheetId="4">都道府県名!$B$1:$B$47</definedName>
    <definedName name="team">データ!$B$2:$B$27</definedName>
    <definedName name="todouhuken">都道府県名!$B$1:$B$47</definedName>
    <definedName name="todouhuken2">都道府県名!$F$1:$F$47</definedName>
    <definedName name="ｶｲｼﾞｮｳ">データ!$F$2:$F$9</definedName>
    <definedName name="ｼﾝﾊﾟﾝ">データ!$D$2:$D$30</definedName>
    <definedName name="ﾀﾞﾝｼ">データ!$B$2:$B$22</definedName>
    <definedName name="チーム">データ!$B$2:$B$15</definedName>
    <definedName name="会場">データ!$F$2:$F$3</definedName>
    <definedName name="記録員">データ!$E$2:$E$13</definedName>
    <definedName name="球場">データ!$F$2:$F$4</definedName>
    <definedName name="審判">データ!$D$2:$D$22</definedName>
    <definedName name="審判員">データ!$D$2:$D$11</definedName>
    <definedName name="男子">データ!$B$2:$B$11</definedName>
    <definedName name="日付">データ!$G$2:$G$3</definedName>
  </definedNames>
  <calcPr calcId="125725" calcMode="manual"/>
</workbook>
</file>

<file path=xl/calcChain.xml><?xml version="1.0" encoding="utf-8"?>
<calcChain xmlns="http://schemas.openxmlformats.org/spreadsheetml/2006/main">
  <c r="Q6" i="35"/>
  <c r="S10"/>
  <c r="S47" i="34"/>
  <c r="S45"/>
  <c r="Q43"/>
  <c r="S28"/>
  <c r="S26"/>
  <c r="Q24"/>
  <c r="S9"/>
  <c r="S7"/>
  <c r="Q5"/>
  <c r="S47" i="33"/>
  <c r="S45"/>
  <c r="Q5"/>
  <c r="Q24"/>
  <c r="Q43"/>
  <c r="S28"/>
  <c r="S26"/>
  <c r="S9"/>
  <c r="S7"/>
  <c r="S8" i="35"/>
  <c r="K2"/>
  <c r="A1"/>
  <c r="K2" i="34"/>
  <c r="A1"/>
  <c r="F1" i="9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A1" i="33"/>
  <c r="K2"/>
</calcChain>
</file>

<file path=xl/sharedStrings.xml><?xml version="1.0" encoding="utf-8"?>
<sst xmlns="http://schemas.openxmlformats.org/spreadsheetml/2006/main" count="495" uniqueCount="149">
  <si>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</si>
  <si>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</si>
  <si>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</si>
  <si>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</si>
  <si>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</si>
  <si>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</si>
  <si>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</si>
  <si>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</si>
  <si>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</si>
  <si>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</si>
  <si>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</si>
  <si>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</si>
  <si>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</si>
  <si>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</si>
  <si>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</si>
  <si>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</si>
  <si>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</si>
  <si>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</si>
  <si>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</si>
  <si>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</si>
  <si>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</si>
  <si>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</si>
  <si>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</si>
  <si>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</si>
  <si>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</si>
  <si>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</si>
  <si>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</si>
  <si>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</si>
  <si>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</si>
  <si>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</si>
  <si>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</si>
  <si>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</si>
  <si>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</si>
  <si>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</si>
  <si>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</si>
  <si>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</si>
  <si>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</si>
  <si>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</si>
  <si>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</si>
  <si>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</si>
  <si>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</si>
  <si>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</si>
  <si>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</si>
  <si>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</si>
  <si>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</si>
  <si>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</si>
  <si>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</si>
  <si>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</si>
  <si>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</si>
  <si>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</si>
  <si>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</si>
  <si>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</si>
  <si>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</si>
  <si>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</si>
  <si>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</si>
  <si>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</si>
  <si>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</si>
  <si>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</si>
  <si>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</si>
  <si>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</si>
  <si>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</si>
  <si>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</si>
  <si>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</si>
  <si>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</si>
  <si>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記録問合せ先</t>
    <phoneticPr fontId="1"/>
  </si>
  <si>
    <t>担当者：</t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</si>
  <si>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</si>
  <si>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</si>
  <si>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</si>
  <si>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</si>
  <si>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審判員</t>
    <rPh sb="0" eb="3">
      <t>シンパンイン</t>
    </rPh>
    <phoneticPr fontId="1"/>
  </si>
  <si>
    <t>記録員</t>
    <rPh sb="0" eb="3">
      <t>キロクイン</t>
    </rPh>
    <phoneticPr fontId="1"/>
  </si>
  <si>
    <t>）</t>
    <phoneticPr fontId="1"/>
  </si>
  <si>
    <t>会場</t>
    <rPh sb="0" eb="2">
      <t>カイジョウ</t>
    </rPh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</si>
  <si>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</si>
  <si>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</si>
  <si>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</si>
  <si>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</si>
  <si>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</si>
  <si>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5">
      <t>サガ</t>
    </rPh>
    <rPh sb="5" eb="6">
      <t>シ</t>
    </rPh>
    <phoneticPr fontId="1"/>
  </si>
  <si>
    <t>健康運動センターＡ</t>
    <rPh sb="0" eb="2">
      <t>ケンコウ</t>
    </rPh>
    <rPh sb="2" eb="4">
      <t>ウンドウ</t>
    </rPh>
    <phoneticPr fontId="1"/>
  </si>
  <si>
    <t>健康運動センターＢ</t>
    <rPh sb="0" eb="2">
      <t>ケンコウ</t>
    </rPh>
    <rPh sb="2" eb="4">
      <t>ウンドウ</t>
    </rPh>
    <phoneticPr fontId="1"/>
  </si>
  <si>
    <t>宮﨑保馬</t>
    <rPh sb="0" eb="2">
      <t>ミヤザキ</t>
    </rPh>
    <rPh sb="2" eb="4">
      <t>ヤスマ</t>
    </rPh>
    <phoneticPr fontId="1"/>
  </si>
  <si>
    <t>地区名</t>
    <rPh sb="0" eb="2">
      <t>チク</t>
    </rPh>
    <phoneticPr fontId="1"/>
  </si>
  <si>
    <t>健康運動センターＣ</t>
    <rPh sb="0" eb="2">
      <t>ケンコウ</t>
    </rPh>
    <rPh sb="2" eb="4">
      <t>ウンドウ</t>
    </rPh>
    <phoneticPr fontId="1"/>
  </si>
  <si>
    <t>健康運動センターＤ</t>
    <rPh sb="0" eb="2">
      <t>ケンコウ</t>
    </rPh>
    <rPh sb="2" eb="4">
      <t>ウンドウ</t>
    </rPh>
    <phoneticPr fontId="1"/>
  </si>
  <si>
    <t>塩田中</t>
  </si>
  <si>
    <t>（決勝戦）</t>
    <rPh sb="1" eb="4">
      <t>ケッショウセン</t>
    </rPh>
    <phoneticPr fontId="1"/>
  </si>
  <si>
    <t>第28回佐賀県中学生新人ソフトボール大会兼第26回九州中学生選抜予選会</t>
    <rPh sb="0" eb="1">
      <t>ダイ</t>
    </rPh>
    <rPh sb="3" eb="4">
      <t>カイ</t>
    </rPh>
    <rPh sb="4" eb="6">
      <t>サガ</t>
    </rPh>
    <rPh sb="6" eb="7">
      <t>ケン</t>
    </rPh>
    <rPh sb="7" eb="10">
      <t>チュウガクセイ</t>
    </rPh>
    <rPh sb="10" eb="12">
      <t>シンジン</t>
    </rPh>
    <rPh sb="20" eb="21">
      <t>ケン</t>
    </rPh>
    <rPh sb="21" eb="22">
      <t>ダイ</t>
    </rPh>
    <rPh sb="24" eb="25">
      <t>カイ</t>
    </rPh>
    <rPh sb="25" eb="27">
      <t>キュウシュウ</t>
    </rPh>
    <rPh sb="27" eb="30">
      <t>チュウガクセイ</t>
    </rPh>
    <rPh sb="30" eb="32">
      <t>センバツ</t>
    </rPh>
    <rPh sb="32" eb="35">
      <t>ヨセンカイ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</si>
  <si>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</si>
  <si>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０９０－４５１０－０６１５</t>
    <phoneticPr fontId="1"/>
  </si>
  <si>
    <t>諸富中</t>
    <rPh sb="0" eb="2">
      <t>モロドミ</t>
    </rPh>
    <rPh sb="2" eb="3">
      <t>チュウ</t>
    </rPh>
    <phoneticPr fontId="1"/>
  </si>
  <si>
    <t>白石中</t>
    <rPh sb="0" eb="2">
      <t>シロイシ</t>
    </rPh>
    <rPh sb="2" eb="3">
      <t>チュウ</t>
    </rPh>
    <phoneticPr fontId="1"/>
  </si>
  <si>
    <t>川副･城北中</t>
    <rPh sb="3" eb="5">
      <t>ジョウホク</t>
    </rPh>
    <phoneticPr fontId="1"/>
  </si>
  <si>
    <t>東与賀中</t>
    <rPh sb="0" eb="3">
      <t>ヒガシヨカ</t>
    </rPh>
    <rPh sb="3" eb="4">
      <t>チュウ</t>
    </rPh>
    <phoneticPr fontId="1"/>
  </si>
  <si>
    <t>唐津第一中</t>
    <rPh sb="0" eb="2">
      <t>カラツ</t>
    </rPh>
    <rPh sb="2" eb="4">
      <t>ダイイチ</t>
    </rPh>
    <rPh sb="4" eb="5">
      <t>チュウ</t>
    </rPh>
    <phoneticPr fontId="1"/>
  </si>
  <si>
    <t>西有田中</t>
    <rPh sb="0" eb="3">
      <t>ニシアリタ</t>
    </rPh>
    <rPh sb="3" eb="4">
      <t>チュウ</t>
    </rPh>
    <phoneticPr fontId="1"/>
  </si>
  <si>
    <t>千代田中</t>
    <rPh sb="0" eb="3">
      <t>チヨダ</t>
    </rPh>
    <rPh sb="3" eb="4">
      <t>チュウ</t>
    </rPh>
    <phoneticPr fontId="1"/>
  </si>
  <si>
    <t>多久中央・東部中</t>
    <rPh sb="0" eb="2">
      <t>タク</t>
    </rPh>
    <rPh sb="2" eb="4">
      <t>チュウオウ</t>
    </rPh>
    <rPh sb="5" eb="7">
      <t>トウブ</t>
    </rPh>
    <rPh sb="7" eb="8">
      <t>チュウ</t>
    </rPh>
    <phoneticPr fontId="1"/>
  </si>
  <si>
    <t>大浦中</t>
    <rPh sb="0" eb="2">
      <t>オオウラ</t>
    </rPh>
    <rPh sb="2" eb="3">
      <t>チュウ</t>
    </rPh>
    <phoneticPr fontId="1"/>
  </si>
  <si>
    <t>鹿島東部中</t>
    <rPh sb="0" eb="2">
      <t>カシマ</t>
    </rPh>
    <rPh sb="2" eb="4">
      <t>トウブ</t>
    </rPh>
    <rPh sb="4" eb="5">
      <t>チュウ</t>
    </rPh>
    <phoneticPr fontId="1"/>
  </si>
  <si>
    <t>有田中</t>
    <rPh sb="0" eb="2">
      <t>アリタ</t>
    </rPh>
    <rPh sb="2" eb="3">
      <t>チュウ</t>
    </rPh>
    <phoneticPr fontId="1"/>
  </si>
  <si>
    <t>思斉中</t>
    <rPh sb="0" eb="2">
      <t>シセイ</t>
    </rPh>
    <rPh sb="2" eb="3">
      <t>チュウ</t>
    </rPh>
    <phoneticPr fontId="1"/>
  </si>
  <si>
    <t>神埼中</t>
    <rPh sb="0" eb="2">
      <t>カンザキ</t>
    </rPh>
    <rPh sb="2" eb="3">
      <t>チュウ</t>
    </rPh>
    <phoneticPr fontId="1"/>
  </si>
  <si>
    <t>武雄中</t>
    <rPh sb="0" eb="2">
      <t>タケオ</t>
    </rPh>
    <rPh sb="2" eb="3">
      <t>チュウ</t>
    </rPh>
    <phoneticPr fontId="1"/>
  </si>
  <si>
    <t>小城中</t>
    <rPh sb="0" eb="2">
      <t>オギ</t>
    </rPh>
    <rPh sb="2" eb="3">
      <t>チュウ</t>
    </rPh>
    <phoneticPr fontId="1"/>
  </si>
  <si>
    <t>東脊振中</t>
    <rPh sb="0" eb="3">
      <t>ヒガシセフリ</t>
    </rPh>
    <rPh sb="3" eb="4">
      <t>チュウ</t>
    </rPh>
    <phoneticPr fontId="1"/>
  </si>
  <si>
    <t>鬼塚中</t>
    <rPh sb="0" eb="2">
      <t>オニツカ</t>
    </rPh>
    <rPh sb="2" eb="3">
      <t>チュウ</t>
    </rPh>
    <phoneticPr fontId="1"/>
  </si>
  <si>
    <t>大和中</t>
    <rPh sb="0" eb="2">
      <t>ヤマト</t>
    </rPh>
    <rPh sb="2" eb="3">
      <t>チュウ</t>
    </rPh>
    <phoneticPr fontId="1"/>
  </si>
  <si>
    <t>鹿島西部中</t>
    <rPh sb="0" eb="2">
      <t>カシマ</t>
    </rPh>
    <rPh sb="2" eb="4">
      <t>セイブ</t>
    </rPh>
    <rPh sb="4" eb="5">
      <t>チュウ</t>
    </rPh>
    <phoneticPr fontId="1"/>
  </si>
  <si>
    <t>（準々決勝戦）</t>
    <rPh sb="1" eb="2">
      <t>ジュン</t>
    </rPh>
    <rPh sb="3" eb="6">
      <t>ケッショウセン</t>
    </rPh>
    <rPh sb="5" eb="6">
      <t>イクサ</t>
    </rPh>
    <phoneticPr fontId="1"/>
  </si>
  <si>
    <t>（準決勝戦）</t>
    <rPh sb="1" eb="2">
      <t>ジュン</t>
    </rPh>
    <rPh sb="2" eb="5">
      <t>ケッショウセン</t>
    </rPh>
    <phoneticPr fontId="1"/>
  </si>
  <si>
    <t>有明ソフトクラブ</t>
    <rPh sb="0" eb="2">
      <t>アリアケ</t>
    </rPh>
    <phoneticPr fontId="1"/>
  </si>
  <si>
    <t>大和中央公園Ｅ</t>
    <rPh sb="0" eb="2">
      <t>ヤマト</t>
    </rPh>
    <rPh sb="2" eb="4">
      <t>チュウオウ</t>
    </rPh>
    <rPh sb="4" eb="6">
      <t>コウエン</t>
    </rPh>
    <phoneticPr fontId="1"/>
  </si>
  <si>
    <t>○水落愛花</t>
    <rPh sb="1" eb="3">
      <t>ミズオチ</t>
    </rPh>
    <rPh sb="3" eb="5">
      <t>アイカ</t>
    </rPh>
    <phoneticPr fontId="1"/>
  </si>
  <si>
    <t>本村光里</t>
    <rPh sb="0" eb="2">
      <t>モトムラ</t>
    </rPh>
    <rPh sb="2" eb="4">
      <t>ヒカリ</t>
    </rPh>
    <phoneticPr fontId="1"/>
  </si>
  <si>
    <t>柴田凜子</t>
    <rPh sb="0" eb="2">
      <t>シバタ</t>
    </rPh>
    <rPh sb="2" eb="4">
      <t>リンコ</t>
    </rPh>
    <phoneticPr fontId="1"/>
  </si>
  <si>
    <t>●折尾知南</t>
    <rPh sb="1" eb="3">
      <t>オリオ</t>
    </rPh>
    <rPh sb="3" eb="4">
      <t>チ</t>
    </rPh>
    <rPh sb="4" eb="5">
      <t>ミナミ</t>
    </rPh>
    <phoneticPr fontId="1"/>
  </si>
  <si>
    <t>富﨑小夏</t>
    <rPh sb="0" eb="1">
      <t>トミサキ</t>
    </rPh>
    <rPh sb="1" eb="2">
      <t>サキ</t>
    </rPh>
    <rPh sb="2" eb="4">
      <t>コナツ</t>
    </rPh>
    <phoneticPr fontId="1"/>
  </si>
  <si>
    <t>川辺実久</t>
    <rPh sb="0" eb="2">
      <t>カワベ</t>
    </rPh>
    <rPh sb="2" eb="4">
      <t>ミク</t>
    </rPh>
    <phoneticPr fontId="1"/>
  </si>
  <si>
    <t>５回時間切れ</t>
    <rPh sb="1" eb="2">
      <t>カイ</t>
    </rPh>
    <rPh sb="2" eb="4">
      <t>ジカン</t>
    </rPh>
    <rPh sb="4" eb="5">
      <t>ギ</t>
    </rPh>
    <phoneticPr fontId="1"/>
  </si>
  <si>
    <t>X</t>
    <phoneticPr fontId="1"/>
  </si>
  <si>
    <t>●宮田真希</t>
    <rPh sb="1" eb="3">
      <t>ミヤタ</t>
    </rPh>
    <rPh sb="3" eb="5">
      <t>マキ</t>
    </rPh>
    <phoneticPr fontId="1"/>
  </si>
  <si>
    <t>武市京子</t>
    <rPh sb="0" eb="2">
      <t>タケイチ</t>
    </rPh>
    <rPh sb="2" eb="4">
      <t>キョウコ</t>
    </rPh>
    <phoneticPr fontId="1"/>
  </si>
  <si>
    <t>大石華梨</t>
    <rPh sb="0" eb="2">
      <t>オオイシ</t>
    </rPh>
    <rPh sb="2" eb="4">
      <t>カリン</t>
    </rPh>
    <phoneticPr fontId="1"/>
  </si>
  <si>
    <t>○江頭茜音</t>
    <rPh sb="1" eb="3">
      <t>エガシラ</t>
    </rPh>
    <rPh sb="3" eb="5">
      <t>アカネ</t>
    </rPh>
    <phoneticPr fontId="1"/>
  </si>
  <si>
    <t>西村亜弥</t>
    <rPh sb="0" eb="2">
      <t>ニシムラ</t>
    </rPh>
    <rPh sb="2" eb="4">
      <t>アヤ</t>
    </rPh>
    <phoneticPr fontId="1"/>
  </si>
  <si>
    <t>●水落愛花</t>
    <rPh sb="1" eb="3">
      <t>ミズオチ</t>
    </rPh>
    <rPh sb="3" eb="5">
      <t>アイカ</t>
    </rPh>
    <phoneticPr fontId="1"/>
  </si>
  <si>
    <t>江頭茜音、○豊福彩純</t>
    <rPh sb="0" eb="2">
      <t>エガシラ</t>
    </rPh>
    <rPh sb="2" eb="4">
      <t>アカネ</t>
    </rPh>
    <rPh sb="6" eb="8">
      <t>トヨフク</t>
    </rPh>
    <rPh sb="8" eb="9">
      <t>アヤ</t>
    </rPh>
    <rPh sb="9" eb="10">
      <t>ジュン</t>
    </rPh>
    <phoneticPr fontId="1"/>
  </si>
  <si>
    <t>大石華梨、江頭茜音</t>
    <rPh sb="0" eb="2">
      <t>オオイシ</t>
    </rPh>
    <rPh sb="2" eb="4">
      <t>カリン</t>
    </rPh>
    <rPh sb="5" eb="7">
      <t>エガシラ</t>
    </rPh>
    <rPh sb="7" eb="9">
      <t>アカネ</t>
    </rPh>
    <phoneticPr fontId="1"/>
  </si>
  <si>
    <t>大石華梨、今村芽衣</t>
    <rPh sb="0" eb="2">
      <t>オオイシ</t>
    </rPh>
    <rPh sb="2" eb="4">
      <t>カリン</t>
    </rPh>
    <rPh sb="5" eb="7">
      <t>イマムラ</t>
    </rPh>
    <rPh sb="7" eb="9">
      <t>メイ</t>
    </rPh>
    <phoneticPr fontId="1"/>
  </si>
  <si>
    <t>４回時間切れ</t>
    <rPh sb="1" eb="2">
      <t>カイ</t>
    </rPh>
    <rPh sb="2" eb="4">
      <t>ジカン</t>
    </rPh>
    <rPh sb="4" eb="5">
      <t>ギ</t>
    </rPh>
    <phoneticPr fontId="1"/>
  </si>
  <si>
    <t>●多良若菜</t>
    <rPh sb="1" eb="3">
      <t>タラ</t>
    </rPh>
    <rPh sb="3" eb="5">
      <t>ワカナ</t>
    </rPh>
    <phoneticPr fontId="1"/>
  </si>
  <si>
    <t>○上田杏奈</t>
    <rPh sb="1" eb="3">
      <t>ウエダ</t>
    </rPh>
    <rPh sb="3" eb="5">
      <t>アンナ</t>
    </rPh>
    <phoneticPr fontId="1"/>
  </si>
  <si>
    <t>天野裕子</t>
    <rPh sb="0" eb="2">
      <t>アマノ</t>
    </rPh>
    <rPh sb="2" eb="4">
      <t>ユウコ</t>
    </rPh>
    <phoneticPr fontId="1"/>
  </si>
  <si>
    <t>吉田葵</t>
    <rPh sb="0" eb="2">
      <t>ヨシダ</t>
    </rPh>
    <rPh sb="2" eb="3">
      <t>アオイ</t>
    </rPh>
    <phoneticPr fontId="1"/>
  </si>
  <si>
    <t>本嶋帆乃夏、吉田葵</t>
    <rPh sb="0" eb="2">
      <t>モトシマ</t>
    </rPh>
    <rPh sb="2" eb="5">
      <t>ホノカ</t>
    </rPh>
    <rPh sb="6" eb="8">
      <t>ヨシダ</t>
    </rPh>
    <rPh sb="8" eb="9">
      <t>アオイ</t>
    </rPh>
    <phoneticPr fontId="1"/>
  </si>
  <si>
    <t>●西村侑夏</t>
    <rPh sb="1" eb="3">
      <t>ニシムラ</t>
    </rPh>
    <rPh sb="3" eb="4">
      <t>ユウ</t>
    </rPh>
    <rPh sb="4" eb="5">
      <t>ナツ</t>
    </rPh>
    <phoneticPr fontId="1"/>
  </si>
  <si>
    <t>布田藍</t>
    <rPh sb="0" eb="1">
      <t>ヌノ</t>
    </rPh>
    <rPh sb="1" eb="2">
      <t>タ</t>
    </rPh>
    <rPh sb="2" eb="3">
      <t>アイ</t>
    </rPh>
    <phoneticPr fontId="1"/>
  </si>
  <si>
    <t>栗原笑</t>
    <rPh sb="0" eb="2">
      <t>クリハラ</t>
    </rPh>
    <rPh sb="2" eb="3">
      <t>エ</t>
    </rPh>
    <phoneticPr fontId="1"/>
  </si>
  <si>
    <t>赤坂亜祐美、○吉村未奈実</t>
    <rPh sb="0" eb="2">
      <t>アカサカ</t>
    </rPh>
    <rPh sb="2" eb="3">
      <t>ア</t>
    </rPh>
    <rPh sb="3" eb="5">
      <t>ユミ</t>
    </rPh>
    <rPh sb="7" eb="9">
      <t>ヨシムラ</t>
    </rPh>
    <rPh sb="9" eb="11">
      <t>ミナ</t>
    </rPh>
    <rPh sb="11" eb="12">
      <t>ジツ</t>
    </rPh>
    <phoneticPr fontId="1"/>
  </si>
  <si>
    <t>平野さやか</t>
    <rPh sb="0" eb="2">
      <t>ヒラノ</t>
    </rPh>
    <phoneticPr fontId="1"/>
  </si>
  <si>
    <t>６回時間切れ</t>
    <rPh sb="1" eb="2">
      <t>カイ</t>
    </rPh>
    <rPh sb="2" eb="4">
      <t>ジカン</t>
    </rPh>
    <rPh sb="4" eb="5">
      <t>ギ</t>
    </rPh>
    <phoneticPr fontId="1"/>
  </si>
  <si>
    <t>●赤坂亜祐美、吉村未奈実、赤坂亜祐美</t>
    <rPh sb="1" eb="3">
      <t>アカサカ</t>
    </rPh>
    <rPh sb="3" eb="4">
      <t>ア</t>
    </rPh>
    <rPh sb="4" eb="6">
      <t>ユミ</t>
    </rPh>
    <rPh sb="7" eb="9">
      <t>ヨシムラ</t>
    </rPh>
    <rPh sb="9" eb="11">
      <t>ミナ</t>
    </rPh>
    <rPh sb="11" eb="12">
      <t>ミノル</t>
    </rPh>
    <rPh sb="13" eb="15">
      <t>アカサカ</t>
    </rPh>
    <rPh sb="15" eb="18">
      <t>アユミ</t>
    </rPh>
    <phoneticPr fontId="1"/>
  </si>
  <si>
    <t>重富玲菜</t>
    <rPh sb="0" eb="2">
      <t>シゲトミ</t>
    </rPh>
    <rPh sb="2" eb="4">
      <t>レナ</t>
    </rPh>
    <phoneticPr fontId="1"/>
  </si>
  <si>
    <t>石橋映見</t>
    <rPh sb="0" eb="2">
      <t>イシバシ</t>
    </rPh>
    <rPh sb="2" eb="3">
      <t>エイ</t>
    </rPh>
    <rPh sb="3" eb="4">
      <t>ミ</t>
    </rPh>
    <phoneticPr fontId="1"/>
  </si>
  <si>
    <t>江頭茜音</t>
    <rPh sb="0" eb="2">
      <t>エガシラ</t>
    </rPh>
    <rPh sb="2" eb="4">
      <t>アカネ</t>
    </rPh>
    <phoneticPr fontId="1"/>
  </si>
  <si>
    <t>●上田杏奈</t>
    <rPh sb="1" eb="3">
      <t>ウエダ</t>
    </rPh>
    <rPh sb="3" eb="5">
      <t>アンナ</t>
    </rPh>
    <phoneticPr fontId="1"/>
  </si>
  <si>
    <t>○豊福彩純</t>
    <rPh sb="1" eb="3">
      <t>トヨフク</t>
    </rPh>
    <rPh sb="3" eb="4">
      <t>アヤ</t>
    </rPh>
    <rPh sb="4" eb="5">
      <t>ジュン</t>
    </rPh>
    <phoneticPr fontId="1"/>
  </si>
</sst>
</file>

<file path=xl/styles.xml><?xml version="1.0" encoding="utf-8"?>
<styleSheet xmlns="http://schemas.openxmlformats.org/spreadsheetml/2006/main">
  <numFmts count="8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6" formatCode="0_);[Red]\(0\)"/>
    <numFmt numFmtId="187" formatCode="h&quot;時&quot;mm&quot;分&quot;;@"/>
    <numFmt numFmtId="188" formatCode="[$-411]ggge&quot;年&quot;m&quot;月&quot;d&quot;日&quot;;@"/>
    <numFmt numFmtId="189" formatCode="h&quot;時間&quot;mm&quot;分&quot;;@"/>
  </numFmts>
  <fonts count="21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6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19" fillId="0" borderId="0">
      <alignment vertical="center"/>
    </xf>
    <xf numFmtId="0" fontId="4" fillId="0" borderId="0"/>
    <xf numFmtId="0" fontId="17" fillId="0" borderId="0">
      <alignment vertical="center"/>
    </xf>
    <xf numFmtId="0" fontId="8" fillId="0" borderId="0">
      <alignment vertical="center"/>
    </xf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/>
    <xf numFmtId="0" fontId="4" fillId="0" borderId="0" xfId="0" quotePrefix="1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right" vertical="center"/>
    </xf>
    <xf numFmtId="179" fontId="8" fillId="0" borderId="7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/>
    <xf numFmtId="0" fontId="10" fillId="0" borderId="0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4" fillId="0" borderId="8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left"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4" xfId="0" applyNumberFormat="1" applyFont="1" applyBorder="1" applyAlignment="1" applyProtection="1">
      <alignment vertical="center"/>
      <protection locked="0"/>
    </xf>
    <xf numFmtId="0" fontId="4" fillId="0" borderId="5" xfId="0" applyNumberFormat="1" applyFont="1" applyBorder="1" applyAlignment="1" applyProtection="1">
      <alignment vertical="center"/>
      <protection locked="0"/>
    </xf>
    <xf numFmtId="0" fontId="4" fillId="0" borderId="0" xfId="0" quotePrefix="1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4" xfId="0" quotePrefix="1" applyNumberFormat="1" applyFont="1" applyBorder="1" applyAlignment="1" applyProtection="1">
      <alignment vertical="center"/>
      <protection locked="0"/>
    </xf>
    <xf numFmtId="0" fontId="4" fillId="0" borderId="5" xfId="0" quotePrefix="1" applyNumberFormat="1" applyFont="1" applyBorder="1" applyAlignment="1" applyProtection="1">
      <alignment vertical="center"/>
      <protection locked="0"/>
    </xf>
    <xf numFmtId="0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Protection="1">
      <protection locked="0"/>
    </xf>
    <xf numFmtId="0" fontId="5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right" vertical="center"/>
    </xf>
    <xf numFmtId="185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185" fontId="12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58" fontId="0" fillId="0" borderId="0" xfId="0" applyNumberFormat="1"/>
    <xf numFmtId="20" fontId="4" fillId="0" borderId="5" xfId="0" applyNumberFormat="1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right" vertical="center"/>
    </xf>
    <xf numFmtId="0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9" fontId="8" fillId="0" borderId="10" xfId="0" applyNumberFormat="1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vertical="center" indent="1"/>
      <protection locked="0"/>
    </xf>
    <xf numFmtId="0" fontId="0" fillId="0" borderId="16" xfId="0" applyBorder="1" applyAlignment="1" applyProtection="1">
      <alignment horizontal="distributed" vertical="center" indent="1"/>
      <protection locked="0"/>
    </xf>
    <xf numFmtId="0" fontId="4" fillId="0" borderId="0" xfId="0" applyNumberFormat="1" applyFont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13" fillId="0" borderId="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186" fontId="6" fillId="0" borderId="17" xfId="0" applyNumberFormat="1" applyFont="1" applyBorder="1" applyAlignment="1" applyProtection="1">
      <alignment horizontal="center" vertical="center"/>
      <protection locked="0"/>
    </xf>
    <xf numFmtId="186" fontId="13" fillId="0" borderId="18" xfId="0" applyNumberFormat="1" applyFont="1" applyBorder="1" applyAlignment="1" applyProtection="1">
      <alignment horizontal="center" vertical="center"/>
      <protection locked="0"/>
    </xf>
    <xf numFmtId="180" fontId="6" fillId="0" borderId="17" xfId="0" applyNumberFormat="1" applyFont="1" applyBorder="1" applyAlignment="1" applyProtection="1">
      <alignment horizontal="center" vertical="center"/>
      <protection locked="0"/>
    </xf>
    <xf numFmtId="180" fontId="13" fillId="0" borderId="18" xfId="0" applyNumberFormat="1" applyFont="1" applyBorder="1" applyAlignment="1" applyProtection="1">
      <alignment horizontal="center" vertical="center"/>
      <protection locked="0"/>
    </xf>
    <xf numFmtId="189" fontId="18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9" fontId="18" fillId="0" borderId="10" xfId="0" applyNumberFormat="1" applyFont="1" applyBorder="1" applyAlignment="1">
      <alignment horizontal="center"/>
    </xf>
    <xf numFmtId="189" fontId="18" fillId="0" borderId="10" xfId="0" applyNumberFormat="1" applyFont="1" applyBorder="1" applyAlignment="1"/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89" fontId="18" fillId="0" borderId="10" xfId="0" applyNumberFormat="1" applyFont="1" applyBorder="1" applyAlignment="1">
      <alignment horizontal="left" vertical="center"/>
    </xf>
    <xf numFmtId="180" fontId="13" fillId="0" borderId="17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distributed"/>
      <protection locked="0"/>
    </xf>
    <xf numFmtId="0" fontId="0" fillId="0" borderId="0" xfId="0" applyAlignment="1"/>
    <xf numFmtId="188" fontId="4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3"/>
  <sheetViews>
    <sheetView showGridLines="0" showOutlineSymbols="0" view="pageBreakPreview" zoomScaleNormal="87" zoomScaleSheetLayoutView="100" workbookViewId="0">
      <pane ySplit="3" topLeftCell="A22" activePane="bottomLeft" state="frozenSplit"/>
      <selection sqref="A1:T1"/>
      <selection pane="bottomLeft" activeCell="H38" sqref="H38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97" t="str">
        <f>データ!F11</f>
        <v>第28回佐賀県中学生新人ソフトボール大会兼第26回九州中学生選抜予選会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6" ht="16.5" customHeight="1">
      <c r="A2" s="40" t="s">
        <v>15</v>
      </c>
      <c r="B2" s="99">
        <v>42311</v>
      </c>
      <c r="C2" s="100"/>
      <c r="D2" s="100"/>
      <c r="E2" s="100"/>
      <c r="F2" s="100"/>
      <c r="G2" s="7"/>
      <c r="H2" s="7"/>
      <c r="I2" s="101" t="s">
        <v>14</v>
      </c>
      <c r="J2" s="101"/>
      <c r="K2" s="26" t="str">
        <f>データ!F13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1" t="s">
        <v>13</v>
      </c>
      <c r="J3" s="101"/>
      <c r="K3" s="102" t="s">
        <v>80</v>
      </c>
      <c r="L3" s="103"/>
      <c r="M3" s="103"/>
      <c r="N3" s="103"/>
      <c r="O3" s="103"/>
      <c r="P3" s="103"/>
      <c r="Q3" s="7"/>
      <c r="R3" s="7"/>
      <c r="S3" s="7"/>
    </row>
    <row r="4" spans="1:26" ht="7.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Y4" s="66"/>
      <c r="Z4" s="66"/>
    </row>
    <row r="5" spans="1:26" ht="11.45" customHeight="1">
      <c r="A5" s="37" t="s">
        <v>110</v>
      </c>
      <c r="B5" s="7"/>
      <c r="C5" s="43" t="s">
        <v>75</v>
      </c>
      <c r="D5" s="7"/>
      <c r="E5" s="86">
        <v>0.39583333333333331</v>
      </c>
      <c r="F5" s="87"/>
      <c r="G5" s="44" t="s">
        <v>76</v>
      </c>
      <c r="H5" s="41"/>
      <c r="I5" s="88">
        <v>0.46111111111111108</v>
      </c>
      <c r="J5" s="87"/>
      <c r="K5" s="89" t="s">
        <v>68</v>
      </c>
      <c r="L5" s="90"/>
      <c r="M5" s="91"/>
      <c r="N5" s="92"/>
      <c r="O5" s="45" t="s">
        <v>67</v>
      </c>
      <c r="P5" s="41"/>
      <c r="Q5" s="95">
        <f>IF(I5="","",+I5-E5-M5)</f>
        <v>6.5277777777777768E-2</v>
      </c>
      <c r="R5" s="95"/>
      <c r="S5" s="40" t="s">
        <v>69</v>
      </c>
      <c r="T5" s="42">
        <v>14</v>
      </c>
    </row>
    <row r="6" spans="1:26" ht="15.75" customHeight="1">
      <c r="A6" s="78" t="s">
        <v>12</v>
      </c>
      <c r="B6" s="79"/>
      <c r="C6" s="79"/>
      <c r="D6" s="80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8" t="s">
        <v>5</v>
      </c>
      <c r="T6" s="81"/>
      <c r="U6" s="10"/>
      <c r="V6" s="10"/>
      <c r="Y6" s="66"/>
      <c r="Z6" s="66"/>
    </row>
    <row r="7" spans="1:26" ht="15" customHeight="1">
      <c r="A7" s="61" t="s">
        <v>93</v>
      </c>
      <c r="B7" s="62"/>
      <c r="C7" s="62"/>
      <c r="D7" s="63"/>
      <c r="E7" s="51">
        <v>0</v>
      </c>
      <c r="F7" s="51">
        <v>0</v>
      </c>
      <c r="G7" s="51">
        <v>0</v>
      </c>
      <c r="H7" s="51">
        <v>8</v>
      </c>
      <c r="I7" s="51">
        <v>3</v>
      </c>
      <c r="J7" s="51"/>
      <c r="K7" s="51"/>
      <c r="L7" s="51"/>
      <c r="M7" s="51"/>
      <c r="N7" s="51"/>
      <c r="O7" s="51"/>
      <c r="P7" s="51"/>
      <c r="Q7" s="51"/>
      <c r="R7" s="51"/>
      <c r="S7" s="82">
        <f>IF(E7="","",SUM(E7:R7))</f>
        <v>11</v>
      </c>
      <c r="T7" s="83"/>
      <c r="U7" s="10"/>
      <c r="V7" s="10"/>
      <c r="Y7" s="66"/>
      <c r="Z7" s="66"/>
    </row>
    <row r="8" spans="1:26" ht="14.45" customHeight="1">
      <c r="A8" s="17" t="s">
        <v>10</v>
      </c>
      <c r="B8" s="60"/>
      <c r="C8" s="60"/>
      <c r="D8" s="18" t="s">
        <v>72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84"/>
      <c r="T8" s="85"/>
      <c r="U8" s="10"/>
      <c r="V8" s="10"/>
      <c r="Y8" s="66"/>
      <c r="Z8" s="66"/>
    </row>
    <row r="9" spans="1:26" ht="15" customHeight="1">
      <c r="A9" s="61" t="s">
        <v>95</v>
      </c>
      <c r="B9" s="62"/>
      <c r="C9" s="62"/>
      <c r="D9" s="63"/>
      <c r="E9" s="51">
        <v>0</v>
      </c>
      <c r="F9" s="51">
        <v>0</v>
      </c>
      <c r="G9" s="51">
        <v>2</v>
      </c>
      <c r="H9" s="51">
        <v>0</v>
      </c>
      <c r="I9" s="51">
        <v>0</v>
      </c>
      <c r="J9" s="96"/>
      <c r="K9" s="49"/>
      <c r="L9" s="49"/>
      <c r="M9" s="49"/>
      <c r="N9" s="49"/>
      <c r="O9" s="49"/>
      <c r="P9" s="49"/>
      <c r="Q9" s="49"/>
      <c r="R9" s="49"/>
      <c r="S9" s="82">
        <f>IF(E9="","",SUM(E9:R9))</f>
        <v>2</v>
      </c>
      <c r="T9" s="83"/>
      <c r="U9" s="10"/>
      <c r="V9" s="21"/>
      <c r="W9" s="19"/>
      <c r="Y9" s="66"/>
      <c r="Z9" s="66"/>
    </row>
    <row r="10" spans="1:26" ht="15" customHeight="1">
      <c r="A10" s="48" t="s">
        <v>10</v>
      </c>
      <c r="B10" s="60"/>
      <c r="C10" s="60"/>
      <c r="D10" s="18" t="s">
        <v>72</v>
      </c>
      <c r="E10" s="50"/>
      <c r="F10" s="50"/>
      <c r="G10" s="50"/>
      <c r="H10" s="50"/>
      <c r="I10" s="50"/>
      <c r="J10" s="76"/>
      <c r="K10" s="50"/>
      <c r="L10" s="50"/>
      <c r="M10" s="50"/>
      <c r="N10" s="50"/>
      <c r="O10" s="50"/>
      <c r="P10" s="50"/>
      <c r="Q10" s="50"/>
      <c r="R10" s="50"/>
      <c r="S10" s="84"/>
      <c r="T10" s="85"/>
      <c r="U10" s="10"/>
      <c r="V10" s="10"/>
      <c r="X10" s="19"/>
      <c r="Y10" s="66"/>
      <c r="Z10" s="66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66"/>
      <c r="Z11" s="66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66"/>
      <c r="Z12" s="66"/>
    </row>
    <row r="13" spans="1:26" ht="15" customHeight="1">
      <c r="A13" s="56" t="s">
        <v>66</v>
      </c>
      <c r="B13" s="56"/>
      <c r="C13" s="13" t="s">
        <v>0</v>
      </c>
      <c r="D13" s="27" t="s">
        <v>114</v>
      </c>
      <c r="E13" s="27"/>
      <c r="F13" s="27"/>
      <c r="G13" s="27"/>
      <c r="H13" s="27"/>
      <c r="I13" s="27"/>
      <c r="J13" s="27"/>
      <c r="K13" s="27"/>
      <c r="L13" s="27"/>
      <c r="M13" s="27"/>
      <c r="N13" s="27" t="s">
        <v>4</v>
      </c>
      <c r="O13" s="27" t="s">
        <v>115</v>
      </c>
      <c r="P13" s="27"/>
      <c r="Q13" s="27"/>
      <c r="R13" s="27"/>
      <c r="S13" s="27"/>
      <c r="Y13" s="66"/>
      <c r="Z13" s="66"/>
    </row>
    <row r="14" spans="1:26" ht="15" customHeight="1">
      <c r="A14" s="56"/>
      <c r="B14" s="56"/>
      <c r="C14" s="14" t="s">
        <v>1</v>
      </c>
      <c r="D14" s="28" t="s">
        <v>117</v>
      </c>
      <c r="E14" s="28"/>
      <c r="F14" s="28"/>
      <c r="G14" s="28"/>
      <c r="H14" s="28"/>
      <c r="I14" s="28"/>
      <c r="J14" s="28"/>
      <c r="K14" s="28"/>
      <c r="L14" s="28"/>
      <c r="M14" s="28"/>
      <c r="N14" s="28" t="s">
        <v>4</v>
      </c>
      <c r="O14" s="28" t="s">
        <v>116</v>
      </c>
      <c r="P14" s="28"/>
      <c r="Q14" s="28"/>
      <c r="R14" s="28"/>
      <c r="S14" s="28"/>
      <c r="Y14" s="66"/>
      <c r="Z14" s="66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66"/>
      <c r="Z15" s="66"/>
    </row>
    <row r="16" spans="1:26" ht="15" customHeight="1">
      <c r="A16" s="7"/>
      <c r="B16" s="57" t="s">
        <v>0</v>
      </c>
      <c r="C16" s="59" t="s">
        <v>2</v>
      </c>
      <c r="D16" s="59"/>
      <c r="E16" s="29" t="s">
        <v>7</v>
      </c>
      <c r="F16" s="26"/>
      <c r="G16" s="26"/>
      <c r="H16" s="26"/>
      <c r="I16" s="26"/>
      <c r="J16" s="26"/>
      <c r="K16" s="26"/>
      <c r="L16" s="26"/>
      <c r="M16" s="30" t="s">
        <v>8</v>
      </c>
      <c r="N16" s="29" t="s">
        <v>7</v>
      </c>
      <c r="O16" s="29" t="s">
        <v>118</v>
      </c>
      <c r="P16" s="31"/>
      <c r="Q16" s="31"/>
      <c r="R16" s="26"/>
      <c r="S16" s="26"/>
      <c r="Y16" s="66"/>
      <c r="Z16" s="66"/>
    </row>
    <row r="17" spans="1:26" ht="15" customHeight="1">
      <c r="A17" s="59" t="s">
        <v>9</v>
      </c>
      <c r="B17" s="58"/>
      <c r="C17" s="57" t="s">
        <v>3</v>
      </c>
      <c r="D17" s="57"/>
      <c r="E17" s="32" t="s">
        <v>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Y17" s="66"/>
      <c r="Z17" s="66"/>
    </row>
    <row r="18" spans="1:26" ht="15" customHeight="1">
      <c r="A18" s="59"/>
      <c r="B18" s="58" t="s">
        <v>1</v>
      </c>
      <c r="C18" s="71" t="s">
        <v>2</v>
      </c>
      <c r="D18" s="71"/>
      <c r="E18" s="33" t="s">
        <v>7</v>
      </c>
      <c r="F18" s="28"/>
      <c r="G18" s="28"/>
      <c r="H18" s="28"/>
      <c r="I18" s="28"/>
      <c r="J18" s="28"/>
      <c r="K18" s="28"/>
      <c r="L18" s="28"/>
      <c r="M18" s="34" t="s">
        <v>8</v>
      </c>
      <c r="N18" s="33" t="s">
        <v>7</v>
      </c>
      <c r="O18" s="28" t="s">
        <v>119</v>
      </c>
      <c r="P18" s="34"/>
      <c r="Q18" s="33"/>
      <c r="R18" s="28"/>
      <c r="S18" s="28"/>
      <c r="Y18" s="66"/>
      <c r="Z18" s="66"/>
    </row>
    <row r="19" spans="1:26" ht="15" customHeight="1">
      <c r="A19" s="7"/>
      <c r="B19" s="71"/>
      <c r="C19" s="59" t="s">
        <v>3</v>
      </c>
      <c r="D19" s="59"/>
      <c r="E19" s="29" t="s">
        <v>7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Y19" s="66"/>
      <c r="Z19" s="66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66"/>
      <c r="Z20" s="66"/>
    </row>
    <row r="21" spans="1:26" ht="15" customHeight="1">
      <c r="A21" s="64" t="s">
        <v>6</v>
      </c>
      <c r="B21" s="65"/>
      <c r="C21" s="35" t="s">
        <v>120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Y21" s="66"/>
      <c r="Z21" s="66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66"/>
      <c r="Z22" s="66"/>
    </row>
    <row r="23" spans="1:26" ht="7.15" customHeight="1">
      <c r="C23" s="7"/>
      <c r="D23" s="7"/>
      <c r="E23" s="7"/>
      <c r="F23" s="7"/>
      <c r="G23" s="7"/>
      <c r="H23" s="7"/>
      <c r="I23" s="40"/>
      <c r="J23" s="40"/>
      <c r="K23" s="26"/>
      <c r="L23" s="7"/>
      <c r="M23" s="7"/>
      <c r="N23" s="7"/>
      <c r="O23" s="7"/>
      <c r="P23" s="7"/>
      <c r="Q23" s="7"/>
      <c r="R23" s="7"/>
      <c r="S23" s="7"/>
    </row>
    <row r="24" spans="1:26" ht="11.45" customHeight="1">
      <c r="A24" s="37" t="s">
        <v>110</v>
      </c>
      <c r="B24" s="7"/>
      <c r="C24" s="43" t="s">
        <v>75</v>
      </c>
      <c r="D24" s="7"/>
      <c r="E24" s="86">
        <v>0.47986111111111113</v>
      </c>
      <c r="F24" s="87"/>
      <c r="G24" s="44" t="s">
        <v>76</v>
      </c>
      <c r="H24" s="41"/>
      <c r="I24" s="88">
        <v>0.53611111111111109</v>
      </c>
      <c r="J24" s="87"/>
      <c r="K24" s="89" t="s">
        <v>68</v>
      </c>
      <c r="L24" s="90"/>
      <c r="M24" s="93"/>
      <c r="N24" s="94"/>
      <c r="O24" s="45" t="s">
        <v>67</v>
      </c>
      <c r="P24" s="41"/>
      <c r="Q24" s="95">
        <f>IF(I24="","",+I24-E24-M24)</f>
        <v>5.6249999999999967E-2</v>
      </c>
      <c r="R24" s="95"/>
      <c r="S24" s="40" t="s">
        <v>69</v>
      </c>
      <c r="T24" s="42">
        <v>15</v>
      </c>
    </row>
    <row r="25" spans="1:26" ht="15.75" customHeight="1">
      <c r="A25" s="78" t="s">
        <v>12</v>
      </c>
      <c r="B25" s="79"/>
      <c r="C25" s="79"/>
      <c r="D25" s="80"/>
      <c r="E25" s="9">
        <v>1</v>
      </c>
      <c r="F25" s="9">
        <v>2</v>
      </c>
      <c r="G25" s="9">
        <v>3</v>
      </c>
      <c r="H25" s="9">
        <v>4</v>
      </c>
      <c r="I25" s="9">
        <v>5</v>
      </c>
      <c r="J25" s="9">
        <v>6</v>
      </c>
      <c r="K25" s="9">
        <v>7</v>
      </c>
      <c r="L25" s="9">
        <v>8</v>
      </c>
      <c r="M25" s="9">
        <v>9</v>
      </c>
      <c r="N25" s="9">
        <v>10</v>
      </c>
      <c r="O25" s="9">
        <v>11</v>
      </c>
      <c r="P25" s="9">
        <v>12</v>
      </c>
      <c r="Q25" s="9">
        <v>13</v>
      </c>
      <c r="R25" s="9">
        <v>14</v>
      </c>
      <c r="S25" s="78" t="s">
        <v>5</v>
      </c>
      <c r="T25" s="81"/>
      <c r="U25" s="10"/>
      <c r="V25" s="10"/>
      <c r="Y25" s="66"/>
      <c r="Z25" s="66"/>
    </row>
    <row r="26" spans="1:26" ht="15" customHeight="1">
      <c r="A26" s="61" t="s">
        <v>101</v>
      </c>
      <c r="B26" s="62"/>
      <c r="C26" s="62"/>
      <c r="D26" s="63"/>
      <c r="E26" s="51">
        <v>1</v>
      </c>
      <c r="F26" s="51">
        <v>0</v>
      </c>
      <c r="G26" s="51">
        <v>0</v>
      </c>
      <c r="H26" s="51">
        <v>1</v>
      </c>
      <c r="I26" s="51">
        <v>0</v>
      </c>
      <c r="J26" s="51"/>
      <c r="K26" s="51"/>
      <c r="L26" s="51"/>
      <c r="M26" s="51"/>
      <c r="N26" s="51"/>
      <c r="O26" s="51"/>
      <c r="P26" s="51"/>
      <c r="Q26" s="51"/>
      <c r="R26" s="51"/>
      <c r="S26" s="82">
        <f>IF(E26="","",SUM(E26:R26))</f>
        <v>2</v>
      </c>
      <c r="T26" s="83"/>
      <c r="U26" s="10"/>
      <c r="V26" s="10"/>
      <c r="Y26" s="66"/>
      <c r="Z26" s="66"/>
    </row>
    <row r="27" spans="1:26" ht="14.45" customHeight="1">
      <c r="A27" s="17" t="s">
        <v>10</v>
      </c>
      <c r="B27" s="60"/>
      <c r="C27" s="60"/>
      <c r="D27" s="18" t="s">
        <v>72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84"/>
      <c r="T27" s="85"/>
      <c r="U27" s="10"/>
      <c r="V27" s="10"/>
      <c r="Y27" s="66"/>
      <c r="Z27" s="66"/>
    </row>
    <row r="28" spans="1:26" ht="15" customHeight="1">
      <c r="A28" s="61" t="s">
        <v>97</v>
      </c>
      <c r="B28" s="62"/>
      <c r="C28" s="62"/>
      <c r="D28" s="63"/>
      <c r="E28" s="51">
        <v>2</v>
      </c>
      <c r="F28" s="51">
        <v>0</v>
      </c>
      <c r="G28" s="51">
        <v>2</v>
      </c>
      <c r="H28" s="51">
        <v>7</v>
      </c>
      <c r="I28" s="51" t="s">
        <v>121</v>
      </c>
      <c r="J28" s="75"/>
      <c r="K28" s="51"/>
      <c r="L28" s="49"/>
      <c r="M28" s="49"/>
      <c r="N28" s="49"/>
      <c r="O28" s="49"/>
      <c r="P28" s="49"/>
      <c r="Q28" s="49"/>
      <c r="R28" s="49"/>
      <c r="S28" s="67">
        <f>IF(E28="","",SUM(E28:R28))</f>
        <v>11</v>
      </c>
      <c r="T28" s="68"/>
      <c r="U28" s="10"/>
      <c r="V28" s="21"/>
      <c r="W28" s="19"/>
      <c r="Y28" s="66"/>
      <c r="Z28" s="66"/>
    </row>
    <row r="29" spans="1:26" ht="15" customHeight="1">
      <c r="A29" s="48" t="s">
        <v>10</v>
      </c>
      <c r="B29" s="60"/>
      <c r="C29" s="60"/>
      <c r="D29" s="18" t="s">
        <v>72</v>
      </c>
      <c r="E29" s="50"/>
      <c r="F29" s="50"/>
      <c r="G29" s="50"/>
      <c r="H29" s="50"/>
      <c r="I29" s="50"/>
      <c r="J29" s="76"/>
      <c r="K29" s="50"/>
      <c r="L29" s="50"/>
      <c r="M29" s="50"/>
      <c r="N29" s="50"/>
      <c r="O29" s="50"/>
      <c r="P29" s="50"/>
      <c r="Q29" s="50"/>
      <c r="R29" s="50"/>
      <c r="S29" s="69"/>
      <c r="T29" s="70"/>
      <c r="U29" s="10"/>
      <c r="V29" s="10"/>
      <c r="X29" s="19"/>
      <c r="Y29" s="66"/>
      <c r="Z29" s="66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66"/>
      <c r="Z30" s="66"/>
    </row>
    <row r="31" spans="1:26" ht="6.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Y31" s="66"/>
      <c r="Z31" s="66"/>
    </row>
    <row r="32" spans="1:26" ht="15" customHeight="1">
      <c r="A32" s="56" t="s">
        <v>66</v>
      </c>
      <c r="B32" s="56"/>
      <c r="C32" s="13" t="s">
        <v>0</v>
      </c>
      <c r="D32" s="27" t="s">
        <v>122</v>
      </c>
      <c r="E32" s="27"/>
      <c r="F32" s="27"/>
      <c r="G32" s="27"/>
      <c r="H32" s="27"/>
      <c r="I32" s="27"/>
      <c r="J32" s="27"/>
      <c r="K32" s="27"/>
      <c r="L32" s="27"/>
      <c r="M32" s="27"/>
      <c r="N32" s="27" t="s">
        <v>4</v>
      </c>
      <c r="O32" s="27" t="s">
        <v>123</v>
      </c>
      <c r="P32" s="27"/>
      <c r="Q32" s="27"/>
      <c r="R32" s="27"/>
      <c r="S32" s="27"/>
      <c r="Y32" s="66"/>
      <c r="Z32" s="66"/>
    </row>
    <row r="33" spans="1:26" ht="15" customHeight="1">
      <c r="A33" s="56"/>
      <c r="B33" s="56"/>
      <c r="C33" s="14" t="s">
        <v>1</v>
      </c>
      <c r="D33" s="47" t="s">
        <v>125</v>
      </c>
      <c r="E33" s="28"/>
      <c r="F33" s="28"/>
      <c r="G33" s="28"/>
      <c r="H33" s="28"/>
      <c r="I33" s="28"/>
      <c r="J33" s="28"/>
      <c r="K33" s="28"/>
      <c r="L33" s="28"/>
      <c r="M33" s="28"/>
      <c r="N33" s="28" t="s">
        <v>4</v>
      </c>
      <c r="O33" s="28" t="s">
        <v>124</v>
      </c>
      <c r="P33" s="28"/>
      <c r="Q33" s="28"/>
      <c r="R33" s="28"/>
      <c r="S33" s="28"/>
      <c r="Y33" s="66"/>
      <c r="Z33" s="66"/>
    </row>
    <row r="34" spans="1:26" ht="5.0999999999999996" customHeight="1">
      <c r="A34" s="12"/>
      <c r="B34" s="12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Y34" s="66"/>
      <c r="Z34" s="66"/>
    </row>
    <row r="35" spans="1:26" ht="15" customHeight="1">
      <c r="A35" s="7"/>
      <c r="B35" s="57" t="s">
        <v>0</v>
      </c>
      <c r="C35" s="59" t="s">
        <v>2</v>
      </c>
      <c r="D35" s="59"/>
      <c r="E35" s="29" t="s">
        <v>7</v>
      </c>
      <c r="F35" s="26"/>
      <c r="G35" s="26"/>
      <c r="H35" s="26"/>
      <c r="I35" s="26"/>
      <c r="J35" s="26"/>
      <c r="K35" s="26"/>
      <c r="L35" s="26"/>
      <c r="M35" s="30" t="s">
        <v>8</v>
      </c>
      <c r="N35" s="29" t="s">
        <v>7</v>
      </c>
      <c r="O35" s="29"/>
      <c r="P35" s="31"/>
      <c r="Q35" s="31"/>
      <c r="R35" s="26"/>
      <c r="S35" s="26"/>
      <c r="Y35" s="66"/>
      <c r="Z35" s="66"/>
    </row>
    <row r="36" spans="1:26" ht="15" customHeight="1">
      <c r="A36" s="59" t="s">
        <v>9</v>
      </c>
      <c r="B36" s="58"/>
      <c r="C36" s="57" t="s">
        <v>3</v>
      </c>
      <c r="D36" s="57"/>
      <c r="E36" s="32" t="s">
        <v>7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Y36" s="66"/>
      <c r="Z36" s="66"/>
    </row>
    <row r="37" spans="1:26" ht="15" customHeight="1">
      <c r="A37" s="59"/>
      <c r="B37" s="58" t="s">
        <v>1</v>
      </c>
      <c r="C37" s="71" t="s">
        <v>2</v>
      </c>
      <c r="D37" s="71"/>
      <c r="E37" s="33" t="s">
        <v>7</v>
      </c>
      <c r="F37" s="28" t="s">
        <v>126</v>
      </c>
      <c r="G37" s="28"/>
      <c r="H37" s="28"/>
      <c r="I37" s="28"/>
      <c r="J37" s="28"/>
      <c r="K37" s="28"/>
      <c r="L37" s="28"/>
      <c r="M37" s="34" t="s">
        <v>8</v>
      </c>
      <c r="N37" s="33" t="s">
        <v>7</v>
      </c>
      <c r="O37" s="28"/>
      <c r="P37" s="34"/>
      <c r="Q37" s="33"/>
      <c r="R37" s="28"/>
      <c r="S37" s="28"/>
      <c r="Y37" s="66"/>
      <c r="Z37" s="66"/>
    </row>
    <row r="38" spans="1:26" ht="15" customHeight="1">
      <c r="A38" s="7"/>
      <c r="B38" s="71"/>
      <c r="C38" s="59" t="s">
        <v>3</v>
      </c>
      <c r="D38" s="59"/>
      <c r="E38" s="29" t="s">
        <v>7</v>
      </c>
      <c r="F38" s="26" t="s">
        <v>124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Y38" s="66"/>
      <c r="Z38" s="66"/>
    </row>
    <row r="39" spans="1:26" ht="5.0999999999999996" customHeight="1">
      <c r="A39" s="7"/>
      <c r="B39" s="7"/>
      <c r="C39" s="7"/>
      <c r="D39" s="7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66"/>
      <c r="Z39" s="66"/>
    </row>
    <row r="40" spans="1:26" ht="15" customHeight="1">
      <c r="A40" s="64" t="s">
        <v>6</v>
      </c>
      <c r="B40" s="65"/>
      <c r="C40" s="35" t="s">
        <v>120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Y40" s="66"/>
      <c r="Z40" s="66"/>
    </row>
    <row r="41" spans="1:26" ht="7.9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Y41" s="66"/>
      <c r="Z41" s="66"/>
    </row>
    <row r="42" spans="1:26" ht="7.15" customHeight="1">
      <c r="C42" s="7"/>
      <c r="D42" s="7"/>
      <c r="E42" s="7"/>
      <c r="F42" s="7"/>
      <c r="G42" s="7"/>
      <c r="H42" s="7"/>
      <c r="I42" s="40"/>
      <c r="J42" s="40"/>
      <c r="K42" s="26"/>
      <c r="L42" s="7"/>
      <c r="M42" s="7"/>
      <c r="N42" s="7"/>
      <c r="O42" s="7"/>
      <c r="P42" s="7"/>
      <c r="Q42" s="7"/>
      <c r="R42" s="7"/>
      <c r="S42" s="7"/>
    </row>
    <row r="43" spans="1:26" ht="11.45" customHeight="1">
      <c r="A43" s="37" t="s">
        <v>111</v>
      </c>
      <c r="B43" s="7"/>
      <c r="C43" s="43" t="s">
        <v>75</v>
      </c>
      <c r="D43" s="7"/>
      <c r="E43" s="86">
        <v>0.5708333333333333</v>
      </c>
      <c r="F43" s="87"/>
      <c r="G43" s="44" t="s">
        <v>76</v>
      </c>
      <c r="H43" s="41"/>
      <c r="I43" s="88">
        <v>0.62638888888888888</v>
      </c>
      <c r="J43" s="87"/>
      <c r="K43" s="89" t="s">
        <v>68</v>
      </c>
      <c r="L43" s="90"/>
      <c r="M43" s="91"/>
      <c r="N43" s="92"/>
      <c r="O43" s="45" t="s">
        <v>67</v>
      </c>
      <c r="P43" s="41"/>
      <c r="Q43" s="77">
        <f>IF(I43="","",+I43-E43-M43)</f>
        <v>5.555555555555558E-2</v>
      </c>
      <c r="R43" s="77"/>
      <c r="S43" s="40" t="s">
        <v>69</v>
      </c>
      <c r="T43" s="42">
        <v>18</v>
      </c>
    </row>
    <row r="44" spans="1:26" ht="15.75" customHeight="1">
      <c r="A44" s="78" t="s">
        <v>12</v>
      </c>
      <c r="B44" s="79"/>
      <c r="C44" s="79"/>
      <c r="D44" s="80"/>
      <c r="E44" s="9">
        <v>1</v>
      </c>
      <c r="F44" s="9">
        <v>2</v>
      </c>
      <c r="G44" s="9">
        <v>3</v>
      </c>
      <c r="H44" s="9">
        <v>4</v>
      </c>
      <c r="I44" s="9">
        <v>5</v>
      </c>
      <c r="J44" s="9">
        <v>6</v>
      </c>
      <c r="K44" s="9">
        <v>7</v>
      </c>
      <c r="L44" s="9">
        <v>8</v>
      </c>
      <c r="M44" s="9">
        <v>9</v>
      </c>
      <c r="N44" s="9">
        <v>10</v>
      </c>
      <c r="O44" s="9">
        <v>11</v>
      </c>
      <c r="P44" s="9">
        <v>12</v>
      </c>
      <c r="Q44" s="9">
        <v>13</v>
      </c>
      <c r="R44" s="9">
        <v>14</v>
      </c>
      <c r="S44" s="78" t="s">
        <v>5</v>
      </c>
      <c r="T44" s="81"/>
      <c r="U44" s="10"/>
      <c r="V44" s="10"/>
      <c r="Y44" s="66"/>
      <c r="Z44" s="66"/>
    </row>
    <row r="45" spans="1:26" ht="15" customHeight="1">
      <c r="A45" s="61" t="s">
        <v>93</v>
      </c>
      <c r="B45" s="62"/>
      <c r="C45" s="62"/>
      <c r="D45" s="63"/>
      <c r="E45" s="51">
        <v>0</v>
      </c>
      <c r="F45" s="51">
        <v>5</v>
      </c>
      <c r="G45" s="51">
        <v>0</v>
      </c>
      <c r="H45" s="51">
        <v>1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82">
        <f>IF(E45="","",SUM(E45:R45))</f>
        <v>6</v>
      </c>
      <c r="T45" s="83"/>
      <c r="U45" s="10"/>
      <c r="V45" s="10"/>
      <c r="Y45" s="66"/>
      <c r="Z45" s="66"/>
    </row>
    <row r="46" spans="1:26" ht="14.45" customHeight="1">
      <c r="A46" s="17" t="s">
        <v>10</v>
      </c>
      <c r="B46" s="60"/>
      <c r="C46" s="60"/>
      <c r="D46" s="18" t="s">
        <v>72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84"/>
      <c r="T46" s="85"/>
      <c r="U46" s="10"/>
      <c r="V46" s="10"/>
      <c r="Y46" s="66"/>
      <c r="Z46" s="66"/>
    </row>
    <row r="47" spans="1:26" ht="15" customHeight="1">
      <c r="A47" s="61" t="s">
        <v>97</v>
      </c>
      <c r="B47" s="62"/>
      <c r="C47" s="62"/>
      <c r="D47" s="63"/>
      <c r="E47" s="51">
        <v>3</v>
      </c>
      <c r="F47" s="51">
        <v>2</v>
      </c>
      <c r="G47" s="51">
        <v>0</v>
      </c>
      <c r="H47" s="75">
        <v>6</v>
      </c>
      <c r="I47" s="51"/>
      <c r="J47" s="73"/>
      <c r="K47" s="51"/>
      <c r="L47" s="49"/>
      <c r="M47" s="49"/>
      <c r="N47" s="49"/>
      <c r="O47" s="49"/>
      <c r="P47" s="49"/>
      <c r="Q47" s="49"/>
      <c r="R47" s="49"/>
      <c r="S47" s="67">
        <f>IF(E47="","",SUM(E47:R47))</f>
        <v>11</v>
      </c>
      <c r="T47" s="68"/>
      <c r="U47" s="10"/>
      <c r="V47" s="21"/>
      <c r="W47" s="19"/>
      <c r="Y47" s="66"/>
      <c r="Z47" s="66"/>
    </row>
    <row r="48" spans="1:26" ht="15" customHeight="1">
      <c r="A48" s="48" t="s">
        <v>10</v>
      </c>
      <c r="B48" s="60"/>
      <c r="C48" s="60"/>
      <c r="D48" s="18" t="s">
        <v>72</v>
      </c>
      <c r="E48" s="50"/>
      <c r="F48" s="50"/>
      <c r="G48" s="50"/>
      <c r="H48" s="76"/>
      <c r="I48" s="50"/>
      <c r="J48" s="74"/>
      <c r="K48" s="50"/>
      <c r="L48" s="50"/>
      <c r="M48" s="50"/>
      <c r="N48" s="50"/>
      <c r="O48" s="50"/>
      <c r="P48" s="50"/>
      <c r="Q48" s="50"/>
      <c r="R48" s="50"/>
      <c r="S48" s="69"/>
      <c r="T48" s="70"/>
      <c r="U48" s="10"/>
      <c r="V48" s="10"/>
      <c r="X48" s="19"/>
      <c r="Y48" s="66"/>
      <c r="Z48" s="66"/>
    </row>
    <row r="49" spans="1:26" ht="6.6" hidden="1" customHeight="1">
      <c r="A49" s="8"/>
      <c r="B49" s="8"/>
      <c r="C49" s="8"/>
      <c r="D49" s="8"/>
      <c r="E49" s="8"/>
      <c r="F49" s="16"/>
      <c r="G49" s="16"/>
      <c r="H49" s="8"/>
      <c r="I49" s="16"/>
      <c r="J49" s="16"/>
      <c r="K49" s="8"/>
      <c r="L49" s="16"/>
      <c r="M49" s="16"/>
      <c r="N49" s="8"/>
      <c r="O49" s="16"/>
      <c r="P49" s="16"/>
      <c r="Q49" s="8"/>
      <c r="R49" s="8"/>
      <c r="S49" s="8"/>
      <c r="Y49" s="66"/>
      <c r="Z49" s="66"/>
    </row>
    <row r="50" spans="1:26" ht="6.6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Y50" s="66"/>
      <c r="Z50" s="66"/>
    </row>
    <row r="51" spans="1:26" ht="15" customHeight="1">
      <c r="A51" s="56" t="s">
        <v>66</v>
      </c>
      <c r="B51" s="56"/>
      <c r="C51" s="13" t="s">
        <v>0</v>
      </c>
      <c r="D51" s="27" t="s">
        <v>127</v>
      </c>
      <c r="E51" s="27"/>
      <c r="F51" s="27"/>
      <c r="G51" s="27"/>
      <c r="H51" s="27"/>
      <c r="I51" s="27"/>
      <c r="J51" s="27"/>
      <c r="K51" s="27"/>
      <c r="L51" s="27"/>
      <c r="M51" s="27"/>
      <c r="N51" s="27" t="s">
        <v>4</v>
      </c>
      <c r="O51" s="27" t="s">
        <v>115</v>
      </c>
      <c r="P51" s="27"/>
      <c r="Q51" s="27"/>
      <c r="R51" s="27"/>
      <c r="S51" s="27"/>
      <c r="Y51" s="66"/>
      <c r="Z51" s="66"/>
    </row>
    <row r="52" spans="1:26" ht="15" customHeight="1">
      <c r="A52" s="56"/>
      <c r="B52" s="56"/>
      <c r="C52" s="14" t="s">
        <v>1</v>
      </c>
      <c r="D52" s="28" t="s">
        <v>128</v>
      </c>
      <c r="E52" s="28"/>
      <c r="F52" s="28"/>
      <c r="G52" s="28"/>
      <c r="H52" s="28"/>
      <c r="I52" s="28"/>
      <c r="J52" s="28"/>
      <c r="K52" s="28"/>
      <c r="L52" s="28"/>
      <c r="M52" s="28"/>
      <c r="N52" s="28" t="s">
        <v>4</v>
      </c>
      <c r="O52" s="28" t="s">
        <v>129</v>
      </c>
      <c r="P52" s="28"/>
      <c r="Q52" s="28"/>
      <c r="R52" s="28"/>
      <c r="S52" s="28"/>
      <c r="Y52" s="66"/>
      <c r="Z52" s="66"/>
    </row>
    <row r="53" spans="1:26" ht="5.0999999999999996" customHeight="1">
      <c r="A53" s="12"/>
      <c r="B53" s="12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Y53" s="66"/>
      <c r="Z53" s="66"/>
    </row>
    <row r="54" spans="1:26" ht="15" customHeight="1">
      <c r="A54" s="7"/>
      <c r="B54" s="57" t="s">
        <v>0</v>
      </c>
      <c r="C54" s="59" t="s">
        <v>2</v>
      </c>
      <c r="D54" s="59"/>
      <c r="E54" s="29" t="s">
        <v>7</v>
      </c>
      <c r="F54" s="26"/>
      <c r="G54" s="26"/>
      <c r="H54" s="26"/>
      <c r="I54" s="26"/>
      <c r="J54" s="26"/>
      <c r="K54" s="26"/>
      <c r="L54" s="26"/>
      <c r="M54" s="30" t="s">
        <v>8</v>
      </c>
      <c r="N54" s="29" t="s">
        <v>7</v>
      </c>
      <c r="O54" s="29"/>
      <c r="P54" s="31"/>
      <c r="Q54" s="31"/>
      <c r="R54" s="26"/>
      <c r="S54" s="26"/>
      <c r="Y54" s="66"/>
      <c r="Z54" s="66"/>
    </row>
    <row r="55" spans="1:26" ht="15" customHeight="1">
      <c r="A55" s="59" t="s">
        <v>9</v>
      </c>
      <c r="B55" s="58"/>
      <c r="C55" s="57" t="s">
        <v>3</v>
      </c>
      <c r="D55" s="57"/>
      <c r="E55" s="32" t="s">
        <v>7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66"/>
      <c r="Z55" s="66"/>
    </row>
    <row r="56" spans="1:26" ht="15" customHeight="1">
      <c r="A56" s="59"/>
      <c r="B56" s="58" t="s">
        <v>1</v>
      </c>
      <c r="C56" s="71" t="s">
        <v>2</v>
      </c>
      <c r="D56" s="71"/>
      <c r="E56" s="33" t="s">
        <v>7</v>
      </c>
      <c r="F56" s="28"/>
      <c r="G56" s="28"/>
      <c r="H56" s="28"/>
      <c r="I56" s="28"/>
      <c r="J56" s="28"/>
      <c r="K56" s="28"/>
      <c r="L56" s="28"/>
      <c r="M56" s="34" t="s">
        <v>8</v>
      </c>
      <c r="N56" s="33" t="s">
        <v>7</v>
      </c>
      <c r="O56" s="28"/>
      <c r="P56" s="34"/>
      <c r="Q56" s="33"/>
      <c r="R56" s="28"/>
      <c r="S56" s="28"/>
      <c r="Y56" s="66"/>
      <c r="Z56" s="66"/>
    </row>
    <row r="57" spans="1:26" ht="15" customHeight="1">
      <c r="A57" s="7"/>
      <c r="B57" s="71"/>
      <c r="C57" s="59" t="s">
        <v>3</v>
      </c>
      <c r="D57" s="59"/>
      <c r="E57" s="29" t="s">
        <v>7</v>
      </c>
      <c r="F57" s="26" t="s">
        <v>130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Y57" s="66"/>
      <c r="Z57" s="66"/>
    </row>
    <row r="58" spans="1:26" ht="5.0999999999999996" customHeight="1">
      <c r="A58" s="7"/>
      <c r="B58" s="7"/>
      <c r="C58" s="7"/>
      <c r="D58" s="7"/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66"/>
      <c r="Z58" s="66"/>
    </row>
    <row r="59" spans="1:26" ht="15" customHeight="1">
      <c r="A59" s="64" t="s">
        <v>6</v>
      </c>
      <c r="B59" s="65"/>
      <c r="C59" s="35" t="s">
        <v>131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Y59" s="66"/>
      <c r="Z59" s="66"/>
    </row>
    <row r="60" spans="1:26" ht="7.9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Y60" s="66"/>
      <c r="Z60" s="66"/>
    </row>
    <row r="61" spans="1:26" ht="7.9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Y61" s="66"/>
      <c r="Z61" s="66"/>
    </row>
    <row r="62" spans="1:26" ht="12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38" t="s">
        <v>89</v>
      </c>
      <c r="U62" s="20"/>
    </row>
    <row r="63" spans="1:26" ht="24.95" customHeight="1">
      <c r="A63" s="52" t="s">
        <v>64</v>
      </c>
      <c r="B63" s="53"/>
      <c r="C63" s="23"/>
      <c r="D63" s="23"/>
      <c r="E63" s="24" t="s">
        <v>65</v>
      </c>
      <c r="F63" s="54" t="s">
        <v>82</v>
      </c>
      <c r="G63" s="54"/>
      <c r="H63" s="54"/>
      <c r="I63" s="55" t="s">
        <v>90</v>
      </c>
      <c r="J63" s="55"/>
      <c r="K63" s="55"/>
      <c r="L63" s="55"/>
      <c r="M63" s="55"/>
      <c r="N63" s="55"/>
      <c r="O63" s="23"/>
      <c r="P63" s="23"/>
      <c r="Q63" s="25"/>
      <c r="R63" s="23"/>
      <c r="S63" s="23"/>
      <c r="T63" s="10"/>
    </row>
  </sheetData>
  <sheetProtection formatCells="0"/>
  <mergeCells count="163">
    <mergeCell ref="A1:T1"/>
    <mergeCell ref="B2:F2"/>
    <mergeCell ref="I2:J2"/>
    <mergeCell ref="I3:J3"/>
    <mergeCell ref="K3:P3"/>
    <mergeCell ref="Y4:Z4"/>
    <mergeCell ref="E5:F5"/>
    <mergeCell ref="I5:J5"/>
    <mergeCell ref="K5:L5"/>
    <mergeCell ref="M5:N5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T10"/>
    <mergeCell ref="B10:C10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4:F24"/>
    <mergeCell ref="I24:J24"/>
    <mergeCell ref="K24:L24"/>
    <mergeCell ref="Y25:Z41"/>
    <mergeCell ref="A26:D26"/>
    <mergeCell ref="E26:E27"/>
    <mergeCell ref="F26:F27"/>
    <mergeCell ref="G26:G27"/>
    <mergeCell ref="H26:H27"/>
    <mergeCell ref="M26:M27"/>
    <mergeCell ref="N26:N27"/>
    <mergeCell ref="I26:I27"/>
    <mergeCell ref="J26:J27"/>
    <mergeCell ref="M24:N24"/>
    <mergeCell ref="Q24:R24"/>
    <mergeCell ref="A25:D25"/>
    <mergeCell ref="S25:T25"/>
    <mergeCell ref="O26:O27"/>
    <mergeCell ref="P26:P27"/>
    <mergeCell ref="Q26:Q27"/>
    <mergeCell ref="R26:R27"/>
    <mergeCell ref="S26:T27"/>
    <mergeCell ref="B27:C27"/>
    <mergeCell ref="Q28:Q29"/>
    <mergeCell ref="K26:K27"/>
    <mergeCell ref="L26:L27"/>
    <mergeCell ref="A28:D28"/>
    <mergeCell ref="E28:E29"/>
    <mergeCell ref="F28:F29"/>
    <mergeCell ref="G28:G29"/>
    <mergeCell ref="H28:H29"/>
    <mergeCell ref="I28:I29"/>
    <mergeCell ref="J28:J29"/>
    <mergeCell ref="B37:B38"/>
    <mergeCell ref="L28:L29"/>
    <mergeCell ref="M28:M29"/>
    <mergeCell ref="N28:N29"/>
    <mergeCell ref="O28:O29"/>
    <mergeCell ref="P28:P29"/>
    <mergeCell ref="K28:K29"/>
    <mergeCell ref="M43:N43"/>
    <mergeCell ref="R28:R29"/>
    <mergeCell ref="S28:T29"/>
    <mergeCell ref="B29:C29"/>
    <mergeCell ref="A40:B40"/>
    <mergeCell ref="A32:B33"/>
    <mergeCell ref="B35:B36"/>
    <mergeCell ref="C35:D35"/>
    <mergeCell ref="A36:A37"/>
    <mergeCell ref="C36:D36"/>
    <mergeCell ref="H45:H46"/>
    <mergeCell ref="C37:D37"/>
    <mergeCell ref="C38:D38"/>
    <mergeCell ref="E43:F43"/>
    <mergeCell ref="I43:J43"/>
    <mergeCell ref="K43:L43"/>
    <mergeCell ref="L45:L46"/>
    <mergeCell ref="M45:M46"/>
    <mergeCell ref="H47:H48"/>
    <mergeCell ref="Q43:R43"/>
    <mergeCell ref="A44:D44"/>
    <mergeCell ref="S44:T44"/>
    <mergeCell ref="A45:D45"/>
    <mergeCell ref="E45:E46"/>
    <mergeCell ref="F45:F46"/>
    <mergeCell ref="G45:G46"/>
    <mergeCell ref="P45:P46"/>
    <mergeCell ref="Q45:Q46"/>
    <mergeCell ref="R45:R46"/>
    <mergeCell ref="J47:J48"/>
    <mergeCell ref="K47:K48"/>
    <mergeCell ref="L47:L48"/>
    <mergeCell ref="M47:M48"/>
    <mergeCell ref="N47:N48"/>
    <mergeCell ref="J45:J46"/>
    <mergeCell ref="K45:K46"/>
    <mergeCell ref="Y61:Z61"/>
    <mergeCell ref="C55:D55"/>
    <mergeCell ref="R47:R48"/>
    <mergeCell ref="S47:T48"/>
    <mergeCell ref="B48:C48"/>
    <mergeCell ref="B56:B57"/>
    <mergeCell ref="C56:D56"/>
    <mergeCell ref="C54:D54"/>
    <mergeCell ref="Y44:Z60"/>
    <mergeCell ref="S45:T46"/>
    <mergeCell ref="B46:C46"/>
    <mergeCell ref="A47:D47"/>
    <mergeCell ref="A59:B59"/>
    <mergeCell ref="E47:E48"/>
    <mergeCell ref="O47:O48"/>
    <mergeCell ref="F47:F48"/>
    <mergeCell ref="G47:G48"/>
    <mergeCell ref="N45:N46"/>
    <mergeCell ref="O45:O46"/>
    <mergeCell ref="I45:I46"/>
    <mergeCell ref="P47:P48"/>
    <mergeCell ref="Q47:Q48"/>
    <mergeCell ref="I47:I48"/>
    <mergeCell ref="A63:B63"/>
    <mergeCell ref="F63:H63"/>
    <mergeCell ref="I63:N63"/>
    <mergeCell ref="A51:B52"/>
    <mergeCell ref="B54:B55"/>
    <mergeCell ref="C57:D57"/>
    <mergeCell ref="A55:A56"/>
  </mergeCells>
  <phoneticPr fontId="1"/>
  <dataValidations count="5">
    <dataValidation imeMode="on" allowBlank="1" showInputMessage="1" showErrorMessage="1" sqref="L36:Q38 D32:D33 M35:O35 D39:S40 C32:C34 C23:S23 L17:Q19 S3 A1:A2 D13:D14 M16:O16 D20:S21 C13:C15 E13:Q15 D16:K19 R13:S19 J3 Q2:R3 K2:P2 G2:I3 C3:F3 R32:S38 E32:Q34 D35:K38 E51:Q53 D54:K57 R51:S57 C42:S42 L55:Q57 D51:D52 M54:O54 D58:S59 C51:C53 S62 P63:S63 C63 E63:F63 A63 I63"/>
    <dataValidation imeMode="off" allowBlank="1" showInputMessage="1" showErrorMessage="1" sqref="E45:S45 E7:S7 E28:S28 E26:S26 E47:S47 E9:S9"/>
    <dataValidation type="list" allowBlank="1" showInputMessage="1" showErrorMessage="1" sqref="A7:D7 A9:D9 A26:D26 A28:D28 A45:D45 A47:D47">
      <formula1>team</formula1>
    </dataValidation>
    <dataValidation type="list" imeMode="on" allowBlank="1" showInputMessage="1" showErrorMessage="1" sqref="K3:P3">
      <formula1>ｶｲｼﾞｮｳ</formula1>
    </dataValidation>
    <dataValidation type="list" imeMode="on" allowBlank="1" showInputMessage="1" showErrorMessage="1" sqref="B2">
      <formula1>date</formula1>
    </dataValidation>
  </dataValidations>
  <pageMargins left="0.6692913385826772" right="0.19685039370078741" top="0" bottom="0" header="0" footer="0"/>
  <pageSetup paperSize="9" scale="87" orientation="portrait" horizontalDpi="4294967293" verticalDpi="300" r:id="rId1"/>
  <headerFooter alignWithMargins="0"/>
  <colBreaks count="1" manualBreakCount="1">
    <brk id="23" max="95" man="1"/>
  </colBreaks>
  <ignoredErrors>
    <ignoredError sqref="K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3"/>
  <sheetViews>
    <sheetView showGridLines="0" showOutlineSymbols="0" view="pageBreakPreview" zoomScaleNormal="87" zoomScaleSheetLayoutView="100" workbookViewId="0">
      <pane ySplit="3" topLeftCell="A34" activePane="bottomLeft" state="frozenSplit"/>
      <selection activeCell="A65" sqref="A65"/>
      <selection pane="bottomLeft" activeCell="C61" sqref="C61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97" t="str">
        <f>データ!F11</f>
        <v>第28回佐賀県中学生新人ソフトボール大会兼第26回九州中学生選抜予選会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6" ht="16.5" customHeight="1">
      <c r="A2" s="40" t="s">
        <v>15</v>
      </c>
      <c r="B2" s="99">
        <v>42311</v>
      </c>
      <c r="C2" s="100"/>
      <c r="D2" s="100"/>
      <c r="E2" s="100"/>
      <c r="F2" s="100"/>
      <c r="G2" s="7"/>
      <c r="H2" s="7"/>
      <c r="I2" s="101" t="s">
        <v>14</v>
      </c>
      <c r="J2" s="101"/>
      <c r="K2" s="26" t="str">
        <f>データ!F13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1" t="s">
        <v>13</v>
      </c>
      <c r="J3" s="101"/>
      <c r="K3" s="102" t="s">
        <v>81</v>
      </c>
      <c r="L3" s="103"/>
      <c r="M3" s="103"/>
      <c r="N3" s="103"/>
      <c r="O3" s="103"/>
      <c r="P3" s="103"/>
      <c r="Q3" s="7"/>
      <c r="R3" s="7"/>
      <c r="S3" s="7"/>
    </row>
    <row r="4" spans="1:26" ht="7.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Y4" s="66"/>
      <c r="Z4" s="66"/>
    </row>
    <row r="5" spans="1:26" ht="11.45" customHeight="1">
      <c r="A5" s="37" t="s">
        <v>110</v>
      </c>
      <c r="B5" s="7"/>
      <c r="C5" s="43" t="s">
        <v>75</v>
      </c>
      <c r="D5" s="7"/>
      <c r="E5" s="86">
        <v>0.40208333333333335</v>
      </c>
      <c r="F5" s="87"/>
      <c r="G5" s="44" t="s">
        <v>76</v>
      </c>
      <c r="H5" s="41"/>
      <c r="I5" s="88">
        <v>0.45763888888888887</v>
      </c>
      <c r="J5" s="87"/>
      <c r="K5" s="89" t="s">
        <v>68</v>
      </c>
      <c r="L5" s="90"/>
      <c r="M5" s="91"/>
      <c r="N5" s="92"/>
      <c r="O5" s="45" t="s">
        <v>67</v>
      </c>
      <c r="P5" s="41"/>
      <c r="Q5" s="77">
        <f>IF(I5="","",+I5-E5-M5)</f>
        <v>5.5555555555555525E-2</v>
      </c>
      <c r="R5" s="77"/>
      <c r="S5" s="40" t="s">
        <v>69</v>
      </c>
      <c r="T5" s="42">
        <v>16</v>
      </c>
    </row>
    <row r="6" spans="1:26" ht="15.75" customHeight="1">
      <c r="A6" s="78" t="s">
        <v>12</v>
      </c>
      <c r="B6" s="79"/>
      <c r="C6" s="79"/>
      <c r="D6" s="80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8" t="s">
        <v>5</v>
      </c>
      <c r="T6" s="81"/>
      <c r="U6" s="10"/>
      <c r="V6" s="10"/>
      <c r="Y6" s="66"/>
      <c r="Z6" s="66"/>
    </row>
    <row r="7" spans="1:26" ht="15" customHeight="1">
      <c r="A7" s="61" t="s">
        <v>106</v>
      </c>
      <c r="B7" s="62"/>
      <c r="C7" s="62"/>
      <c r="D7" s="63"/>
      <c r="E7" s="51">
        <v>1</v>
      </c>
      <c r="F7" s="51">
        <v>0</v>
      </c>
      <c r="G7" s="51">
        <v>0</v>
      </c>
      <c r="H7" s="51">
        <v>0</v>
      </c>
      <c r="I7" s="51">
        <v>0</v>
      </c>
      <c r="J7" s="51"/>
      <c r="K7" s="51"/>
      <c r="L7" s="51"/>
      <c r="M7" s="51"/>
      <c r="N7" s="51"/>
      <c r="O7" s="51"/>
      <c r="P7" s="51"/>
      <c r="Q7" s="51"/>
      <c r="R7" s="51"/>
      <c r="S7" s="82">
        <f>IF(E7="","",SUM(E7:R7))</f>
        <v>1</v>
      </c>
      <c r="T7" s="83"/>
      <c r="U7" s="10"/>
      <c r="V7" s="10"/>
      <c r="Y7" s="66"/>
      <c r="Z7" s="66"/>
    </row>
    <row r="8" spans="1:26" ht="14.45" customHeight="1">
      <c r="A8" s="17" t="s">
        <v>10</v>
      </c>
      <c r="B8" s="60"/>
      <c r="C8" s="60"/>
      <c r="D8" s="18" t="s">
        <v>72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84"/>
      <c r="T8" s="85"/>
      <c r="U8" s="10"/>
      <c r="V8" s="10"/>
      <c r="Y8" s="66"/>
      <c r="Z8" s="66"/>
    </row>
    <row r="9" spans="1:26" ht="15" customHeight="1">
      <c r="A9" s="61" t="s">
        <v>104</v>
      </c>
      <c r="B9" s="62"/>
      <c r="C9" s="62"/>
      <c r="D9" s="63"/>
      <c r="E9" s="51">
        <v>3</v>
      </c>
      <c r="F9" s="51">
        <v>0</v>
      </c>
      <c r="G9" s="51">
        <v>0</v>
      </c>
      <c r="H9" s="51">
        <v>0</v>
      </c>
      <c r="I9" s="51" t="s">
        <v>121</v>
      </c>
      <c r="J9" s="96"/>
      <c r="K9" s="49"/>
      <c r="L9" s="49"/>
      <c r="M9" s="49"/>
      <c r="N9" s="49"/>
      <c r="O9" s="49"/>
      <c r="P9" s="49"/>
      <c r="Q9" s="49"/>
      <c r="R9" s="49"/>
      <c r="S9" s="67">
        <f>IF(E9="","",SUM(E9:R9))</f>
        <v>3</v>
      </c>
      <c r="T9" s="68"/>
      <c r="U9" s="10"/>
      <c r="V9" s="21"/>
      <c r="W9" s="19"/>
      <c r="Y9" s="66"/>
      <c r="Z9" s="66"/>
    </row>
    <row r="10" spans="1:26" ht="15" customHeight="1">
      <c r="A10" s="48" t="s">
        <v>10</v>
      </c>
      <c r="B10" s="60"/>
      <c r="C10" s="60"/>
      <c r="D10" s="18" t="s">
        <v>72</v>
      </c>
      <c r="E10" s="50"/>
      <c r="F10" s="50"/>
      <c r="G10" s="50"/>
      <c r="H10" s="50"/>
      <c r="I10" s="50"/>
      <c r="J10" s="76"/>
      <c r="K10" s="50"/>
      <c r="L10" s="50"/>
      <c r="M10" s="50"/>
      <c r="N10" s="50"/>
      <c r="O10" s="50"/>
      <c r="P10" s="50"/>
      <c r="Q10" s="50"/>
      <c r="R10" s="50"/>
      <c r="S10" s="69"/>
      <c r="T10" s="70"/>
      <c r="U10" s="10"/>
      <c r="V10" s="10"/>
      <c r="X10" s="19"/>
      <c r="Y10" s="66"/>
      <c r="Z10" s="66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66"/>
      <c r="Z11" s="66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66"/>
      <c r="Z12" s="66"/>
    </row>
    <row r="13" spans="1:26" ht="15" customHeight="1">
      <c r="A13" s="56" t="s">
        <v>66</v>
      </c>
      <c r="B13" s="56"/>
      <c r="C13" s="13" t="s">
        <v>0</v>
      </c>
      <c r="D13" s="27" t="s">
        <v>132</v>
      </c>
      <c r="E13" s="27"/>
      <c r="F13" s="27"/>
      <c r="G13" s="27"/>
      <c r="H13" s="27"/>
      <c r="I13" s="27"/>
      <c r="J13" s="27"/>
      <c r="K13" s="27"/>
      <c r="L13" s="27"/>
      <c r="M13" s="27"/>
      <c r="N13" s="27" t="s">
        <v>4</v>
      </c>
      <c r="O13" s="27" t="s">
        <v>134</v>
      </c>
      <c r="P13" s="27"/>
      <c r="Q13" s="27"/>
      <c r="R13" s="27"/>
      <c r="S13" s="27"/>
      <c r="Y13" s="66"/>
      <c r="Z13" s="66"/>
    </row>
    <row r="14" spans="1:26" ht="15" customHeight="1">
      <c r="A14" s="56"/>
      <c r="B14" s="56"/>
      <c r="C14" s="14" t="s">
        <v>1</v>
      </c>
      <c r="D14" s="28" t="s">
        <v>133</v>
      </c>
      <c r="E14" s="28"/>
      <c r="F14" s="28"/>
      <c r="G14" s="28"/>
      <c r="H14" s="28"/>
      <c r="I14" s="28"/>
      <c r="J14" s="28"/>
      <c r="K14" s="28"/>
      <c r="L14" s="28"/>
      <c r="M14" s="28"/>
      <c r="N14" s="28" t="s">
        <v>4</v>
      </c>
      <c r="O14" s="28" t="s">
        <v>135</v>
      </c>
      <c r="P14" s="28"/>
      <c r="Q14" s="28"/>
      <c r="R14" s="28"/>
      <c r="S14" s="28"/>
      <c r="Y14" s="66"/>
      <c r="Z14" s="66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66"/>
      <c r="Z15" s="66"/>
    </row>
    <row r="16" spans="1:26" ht="15" customHeight="1">
      <c r="A16" s="7"/>
      <c r="B16" s="57" t="s">
        <v>0</v>
      </c>
      <c r="C16" s="59" t="s">
        <v>2</v>
      </c>
      <c r="D16" s="59"/>
      <c r="E16" s="29" t="s">
        <v>7</v>
      </c>
      <c r="F16" s="26"/>
      <c r="G16" s="26"/>
      <c r="H16" s="26"/>
      <c r="I16" s="26"/>
      <c r="J16" s="26"/>
      <c r="K16" s="26"/>
      <c r="L16" s="26"/>
      <c r="M16" s="30" t="s">
        <v>8</v>
      </c>
      <c r="N16" s="29" t="s">
        <v>7</v>
      </c>
      <c r="O16" s="29"/>
      <c r="P16" s="31"/>
      <c r="Q16" s="31"/>
      <c r="R16" s="26"/>
      <c r="S16" s="26"/>
      <c r="Y16" s="66"/>
      <c r="Z16" s="66"/>
    </row>
    <row r="17" spans="1:26" ht="15" customHeight="1">
      <c r="A17" s="59" t="s">
        <v>9</v>
      </c>
      <c r="B17" s="58"/>
      <c r="C17" s="57" t="s">
        <v>3</v>
      </c>
      <c r="D17" s="57"/>
      <c r="E17" s="32" t="s">
        <v>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Y17" s="66"/>
      <c r="Z17" s="66"/>
    </row>
    <row r="18" spans="1:26" ht="15" customHeight="1">
      <c r="A18" s="59"/>
      <c r="B18" s="58" t="s">
        <v>1</v>
      </c>
      <c r="C18" s="71" t="s">
        <v>2</v>
      </c>
      <c r="D18" s="71"/>
      <c r="E18" s="33" t="s">
        <v>7</v>
      </c>
      <c r="F18" s="28"/>
      <c r="G18" s="28"/>
      <c r="H18" s="28"/>
      <c r="I18" s="28"/>
      <c r="J18" s="28"/>
      <c r="K18" s="28"/>
      <c r="L18" s="28"/>
      <c r="M18" s="34" t="s">
        <v>8</v>
      </c>
      <c r="N18" s="33" t="s">
        <v>7</v>
      </c>
      <c r="O18" s="28"/>
      <c r="P18" s="34"/>
      <c r="Q18" s="33"/>
      <c r="R18" s="28"/>
      <c r="S18" s="28"/>
      <c r="Y18" s="66"/>
      <c r="Z18" s="66"/>
    </row>
    <row r="19" spans="1:26" ht="15" customHeight="1">
      <c r="A19" s="7"/>
      <c r="B19" s="71"/>
      <c r="C19" s="59" t="s">
        <v>3</v>
      </c>
      <c r="D19" s="59"/>
      <c r="E19" s="29" t="s">
        <v>7</v>
      </c>
      <c r="F19" s="26" t="s">
        <v>136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Y19" s="66"/>
      <c r="Z19" s="66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66"/>
      <c r="Z20" s="66"/>
    </row>
    <row r="21" spans="1:26" ht="15" customHeight="1">
      <c r="A21" s="64" t="s">
        <v>6</v>
      </c>
      <c r="B21" s="65"/>
      <c r="C21" s="35" t="s">
        <v>120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Y21" s="66"/>
      <c r="Z21" s="66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66"/>
      <c r="Z22" s="66"/>
    </row>
    <row r="23" spans="1:26" ht="7.15" customHeight="1">
      <c r="C23" s="7"/>
      <c r="D23" s="7"/>
      <c r="E23" s="7"/>
      <c r="F23" s="7"/>
      <c r="G23" s="7"/>
      <c r="H23" s="7"/>
      <c r="I23" s="40"/>
      <c r="J23" s="40"/>
      <c r="K23" s="26"/>
      <c r="L23" s="7"/>
      <c r="M23" s="7"/>
      <c r="N23" s="7"/>
      <c r="O23" s="7"/>
      <c r="P23" s="7"/>
      <c r="Q23" s="7"/>
      <c r="R23" s="7"/>
      <c r="S23" s="7"/>
    </row>
    <row r="24" spans="1:26" ht="11.45" customHeight="1">
      <c r="A24" s="37" t="s">
        <v>110</v>
      </c>
      <c r="B24" s="7"/>
      <c r="C24" s="43" t="s">
        <v>75</v>
      </c>
      <c r="D24" s="7"/>
      <c r="E24" s="86">
        <v>0.47291666666666665</v>
      </c>
      <c r="F24" s="87"/>
      <c r="G24" s="44" t="s">
        <v>76</v>
      </c>
      <c r="H24" s="41"/>
      <c r="I24" s="88">
        <v>0.52847222222222223</v>
      </c>
      <c r="J24" s="87"/>
      <c r="K24" s="89" t="s">
        <v>68</v>
      </c>
      <c r="L24" s="90"/>
      <c r="M24" s="93"/>
      <c r="N24" s="94"/>
      <c r="O24" s="45" t="s">
        <v>67</v>
      </c>
      <c r="P24" s="41"/>
      <c r="Q24" s="95">
        <f>IF(I24="","",+I24-E24-M24)</f>
        <v>5.555555555555558E-2</v>
      </c>
      <c r="R24" s="95"/>
      <c r="S24" s="40" t="s">
        <v>69</v>
      </c>
      <c r="T24" s="42">
        <v>17</v>
      </c>
    </row>
    <row r="25" spans="1:26" ht="15.75" customHeight="1">
      <c r="A25" s="78" t="s">
        <v>12</v>
      </c>
      <c r="B25" s="79"/>
      <c r="C25" s="79"/>
      <c r="D25" s="80"/>
      <c r="E25" s="9">
        <v>1</v>
      </c>
      <c r="F25" s="9">
        <v>2</v>
      </c>
      <c r="G25" s="9">
        <v>3</v>
      </c>
      <c r="H25" s="9">
        <v>4</v>
      </c>
      <c r="I25" s="9">
        <v>5</v>
      </c>
      <c r="J25" s="9">
        <v>6</v>
      </c>
      <c r="K25" s="9">
        <v>7</v>
      </c>
      <c r="L25" s="9">
        <v>8</v>
      </c>
      <c r="M25" s="9">
        <v>9</v>
      </c>
      <c r="N25" s="9">
        <v>10</v>
      </c>
      <c r="O25" s="9">
        <v>11</v>
      </c>
      <c r="P25" s="9">
        <v>12</v>
      </c>
      <c r="Q25" s="9">
        <v>13</v>
      </c>
      <c r="R25" s="9">
        <v>14</v>
      </c>
      <c r="S25" s="78" t="s">
        <v>5</v>
      </c>
      <c r="T25" s="81"/>
      <c r="U25" s="10"/>
      <c r="V25" s="10"/>
      <c r="Y25" s="66"/>
      <c r="Z25" s="66"/>
    </row>
    <row r="26" spans="1:26" ht="15" customHeight="1">
      <c r="A26" s="61" t="s">
        <v>108</v>
      </c>
      <c r="B26" s="62"/>
      <c r="C26" s="62"/>
      <c r="D26" s="63"/>
      <c r="E26" s="51">
        <v>0</v>
      </c>
      <c r="F26" s="51">
        <v>1</v>
      </c>
      <c r="G26" s="51">
        <v>0</v>
      </c>
      <c r="H26" s="51">
        <v>2</v>
      </c>
      <c r="I26" s="51">
        <v>0</v>
      </c>
      <c r="J26" s="51">
        <v>0</v>
      </c>
      <c r="K26" s="51"/>
      <c r="L26" s="51"/>
      <c r="M26" s="51"/>
      <c r="N26" s="51"/>
      <c r="O26" s="51"/>
      <c r="P26" s="51"/>
      <c r="Q26" s="51"/>
      <c r="R26" s="51"/>
      <c r="S26" s="82">
        <f>IF(E26="","",SUM(E26:R26))</f>
        <v>3</v>
      </c>
      <c r="T26" s="83"/>
      <c r="U26" s="10"/>
      <c r="V26" s="10"/>
      <c r="Y26" s="66"/>
      <c r="Z26" s="66"/>
    </row>
    <row r="27" spans="1:26" ht="14.45" customHeight="1">
      <c r="A27" s="17" t="s">
        <v>10</v>
      </c>
      <c r="B27" s="60"/>
      <c r="C27" s="60"/>
      <c r="D27" s="18" t="s">
        <v>72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84"/>
      <c r="T27" s="85"/>
      <c r="U27" s="10"/>
      <c r="V27" s="10"/>
      <c r="Y27" s="66"/>
      <c r="Z27" s="66"/>
    </row>
    <row r="28" spans="1:26" ht="15" customHeight="1">
      <c r="A28" s="61" t="s">
        <v>86</v>
      </c>
      <c r="B28" s="62"/>
      <c r="C28" s="62"/>
      <c r="D28" s="63"/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75">
        <v>4</v>
      </c>
      <c r="K28" s="51"/>
      <c r="L28" s="49"/>
      <c r="M28" s="49"/>
      <c r="N28" s="49"/>
      <c r="O28" s="49"/>
      <c r="P28" s="49"/>
      <c r="Q28" s="49"/>
      <c r="R28" s="49"/>
      <c r="S28" s="67">
        <f>IF(E28="","",SUM(E28:R28))</f>
        <v>4</v>
      </c>
      <c r="T28" s="68"/>
      <c r="U28" s="10"/>
      <c r="V28" s="21"/>
      <c r="W28" s="19"/>
      <c r="Y28" s="66"/>
      <c r="Z28" s="66"/>
    </row>
    <row r="29" spans="1:26" ht="15" customHeight="1">
      <c r="A29" s="48" t="s">
        <v>10</v>
      </c>
      <c r="B29" s="60"/>
      <c r="C29" s="60"/>
      <c r="D29" s="18" t="s">
        <v>72</v>
      </c>
      <c r="E29" s="50"/>
      <c r="F29" s="50"/>
      <c r="G29" s="50"/>
      <c r="H29" s="50"/>
      <c r="I29" s="50"/>
      <c r="J29" s="76"/>
      <c r="K29" s="50"/>
      <c r="L29" s="50"/>
      <c r="M29" s="50"/>
      <c r="N29" s="50"/>
      <c r="O29" s="50"/>
      <c r="P29" s="50"/>
      <c r="Q29" s="50"/>
      <c r="R29" s="50"/>
      <c r="S29" s="69"/>
      <c r="T29" s="70"/>
      <c r="U29" s="10"/>
      <c r="V29" s="10"/>
      <c r="X29" s="19"/>
      <c r="Y29" s="66"/>
      <c r="Z29" s="66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66"/>
      <c r="Z30" s="66"/>
    </row>
    <row r="31" spans="1:26" ht="6.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Y31" s="66"/>
      <c r="Z31" s="66"/>
    </row>
    <row r="32" spans="1:26" ht="15" customHeight="1">
      <c r="A32" s="56" t="s">
        <v>66</v>
      </c>
      <c r="B32" s="56"/>
      <c r="C32" s="13" t="s">
        <v>0</v>
      </c>
      <c r="D32" s="27" t="s">
        <v>137</v>
      </c>
      <c r="E32" s="27"/>
      <c r="F32" s="27"/>
      <c r="G32" s="27"/>
      <c r="H32" s="27"/>
      <c r="I32" s="27"/>
      <c r="J32" s="27"/>
      <c r="K32" s="27"/>
      <c r="L32" s="27"/>
      <c r="M32" s="27"/>
      <c r="N32" s="27" t="s">
        <v>4</v>
      </c>
      <c r="O32" s="27" t="s">
        <v>138</v>
      </c>
      <c r="P32" s="27"/>
      <c r="Q32" s="27"/>
      <c r="R32" s="27"/>
      <c r="S32" s="27"/>
      <c r="Y32" s="66"/>
      <c r="Z32" s="66"/>
    </row>
    <row r="33" spans="1:26" ht="15" customHeight="1">
      <c r="A33" s="56"/>
      <c r="B33" s="56"/>
      <c r="C33" s="14" t="s">
        <v>1</v>
      </c>
      <c r="D33" s="47" t="s">
        <v>140</v>
      </c>
      <c r="E33" s="28"/>
      <c r="F33" s="28"/>
      <c r="G33" s="28"/>
      <c r="H33" s="28"/>
      <c r="I33" s="28"/>
      <c r="J33" s="28"/>
      <c r="K33" s="28"/>
      <c r="L33" s="28"/>
      <c r="M33" s="28"/>
      <c r="N33" s="28" t="s">
        <v>4</v>
      </c>
      <c r="O33" s="28" t="s">
        <v>139</v>
      </c>
      <c r="P33" s="28"/>
      <c r="Q33" s="28"/>
      <c r="R33" s="28"/>
      <c r="S33" s="28"/>
      <c r="Y33" s="66"/>
      <c r="Z33" s="66"/>
    </row>
    <row r="34" spans="1:26" ht="5.0999999999999996" customHeight="1">
      <c r="A34" s="12"/>
      <c r="B34" s="12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Y34" s="66"/>
      <c r="Z34" s="66"/>
    </row>
    <row r="35" spans="1:26" ht="15" customHeight="1">
      <c r="A35" s="7"/>
      <c r="B35" s="57" t="s">
        <v>0</v>
      </c>
      <c r="C35" s="59" t="s">
        <v>2</v>
      </c>
      <c r="D35" s="59"/>
      <c r="E35" s="29" t="s">
        <v>7</v>
      </c>
      <c r="F35" s="26"/>
      <c r="G35" s="26"/>
      <c r="H35" s="26"/>
      <c r="I35" s="26"/>
      <c r="J35" s="26"/>
      <c r="K35" s="26"/>
      <c r="L35" s="26"/>
      <c r="M35" s="30" t="s">
        <v>8</v>
      </c>
      <c r="N35" s="29" t="s">
        <v>7</v>
      </c>
      <c r="O35" s="29"/>
      <c r="P35" s="31"/>
      <c r="Q35" s="31"/>
      <c r="R35" s="26"/>
      <c r="S35" s="26"/>
      <c r="Y35" s="66"/>
      <c r="Z35" s="66"/>
    </row>
    <row r="36" spans="1:26" ht="15" customHeight="1">
      <c r="A36" s="59" t="s">
        <v>9</v>
      </c>
      <c r="B36" s="58"/>
      <c r="C36" s="57" t="s">
        <v>3</v>
      </c>
      <c r="D36" s="57"/>
      <c r="E36" s="32" t="s">
        <v>7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Y36" s="66"/>
      <c r="Z36" s="66"/>
    </row>
    <row r="37" spans="1:26" ht="15" customHeight="1">
      <c r="A37" s="59"/>
      <c r="B37" s="58" t="s">
        <v>1</v>
      </c>
      <c r="C37" s="71" t="s">
        <v>2</v>
      </c>
      <c r="D37" s="71"/>
      <c r="E37" s="33" t="s">
        <v>7</v>
      </c>
      <c r="F37" s="28"/>
      <c r="G37" s="28"/>
      <c r="H37" s="28"/>
      <c r="I37" s="28"/>
      <c r="J37" s="28"/>
      <c r="K37" s="28"/>
      <c r="L37" s="28"/>
      <c r="M37" s="34" t="s">
        <v>8</v>
      </c>
      <c r="N37" s="33" t="s">
        <v>7</v>
      </c>
      <c r="O37" s="28"/>
      <c r="P37" s="34"/>
      <c r="Q37" s="33"/>
      <c r="R37" s="28"/>
      <c r="S37" s="28"/>
      <c r="Y37" s="66"/>
      <c r="Z37" s="66"/>
    </row>
    <row r="38" spans="1:26" ht="15" customHeight="1">
      <c r="A38" s="7"/>
      <c r="B38" s="71"/>
      <c r="C38" s="59" t="s">
        <v>3</v>
      </c>
      <c r="D38" s="59"/>
      <c r="E38" s="29" t="s">
        <v>7</v>
      </c>
      <c r="F38" s="26" t="s">
        <v>141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Y38" s="66"/>
      <c r="Z38" s="66"/>
    </row>
    <row r="39" spans="1:26" ht="5.0999999999999996" customHeight="1">
      <c r="A39" s="7"/>
      <c r="B39" s="7"/>
      <c r="C39" s="7"/>
      <c r="D39" s="7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66"/>
      <c r="Z39" s="66"/>
    </row>
    <row r="40" spans="1:26" ht="15" customHeight="1">
      <c r="A40" s="64" t="s">
        <v>6</v>
      </c>
      <c r="B40" s="65"/>
      <c r="C40" s="35" t="s">
        <v>142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Y40" s="66"/>
      <c r="Z40" s="66"/>
    </row>
    <row r="41" spans="1:26" ht="7.9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Y41" s="66"/>
      <c r="Z41" s="66"/>
    </row>
    <row r="42" spans="1:26" ht="7.15" customHeight="1">
      <c r="C42" s="7"/>
      <c r="D42" s="7"/>
      <c r="E42" s="7"/>
      <c r="F42" s="7"/>
      <c r="G42" s="7"/>
      <c r="H42" s="7"/>
      <c r="I42" s="40"/>
      <c r="J42" s="40"/>
      <c r="K42" s="26"/>
      <c r="L42" s="7"/>
      <c r="M42" s="7"/>
      <c r="N42" s="7"/>
      <c r="O42" s="7"/>
      <c r="P42" s="7"/>
      <c r="Q42" s="7"/>
      <c r="R42" s="7"/>
      <c r="S42" s="7"/>
    </row>
    <row r="43" spans="1:26" ht="11.45" customHeight="1">
      <c r="A43" s="37" t="s">
        <v>111</v>
      </c>
      <c r="B43" s="7"/>
      <c r="C43" s="43" t="s">
        <v>75</v>
      </c>
      <c r="D43" s="7"/>
      <c r="E43" s="86">
        <v>0.54652777777777783</v>
      </c>
      <c r="F43" s="87"/>
      <c r="G43" s="44" t="s">
        <v>76</v>
      </c>
      <c r="H43" s="41"/>
      <c r="I43" s="88">
        <v>0.60763888888888895</v>
      </c>
      <c r="J43" s="87"/>
      <c r="K43" s="89" t="s">
        <v>68</v>
      </c>
      <c r="L43" s="90"/>
      <c r="M43" s="91"/>
      <c r="N43" s="92"/>
      <c r="O43" s="45" t="s">
        <v>67</v>
      </c>
      <c r="P43" s="41"/>
      <c r="Q43" s="77">
        <f>IF(I43="","",+I43-E43-M43)</f>
        <v>6.1111111111111116E-2</v>
      </c>
      <c r="R43" s="77"/>
      <c r="S43" s="40" t="s">
        <v>69</v>
      </c>
      <c r="T43" s="42">
        <v>19</v>
      </c>
    </row>
    <row r="44" spans="1:26" ht="15.75" customHeight="1">
      <c r="A44" s="78" t="s">
        <v>12</v>
      </c>
      <c r="B44" s="79"/>
      <c r="C44" s="79"/>
      <c r="D44" s="80"/>
      <c r="E44" s="9">
        <v>1</v>
      </c>
      <c r="F44" s="9">
        <v>2</v>
      </c>
      <c r="G44" s="9">
        <v>3</v>
      </c>
      <c r="H44" s="9">
        <v>4</v>
      </c>
      <c r="I44" s="9">
        <v>5</v>
      </c>
      <c r="J44" s="9">
        <v>6</v>
      </c>
      <c r="K44" s="9">
        <v>7</v>
      </c>
      <c r="L44" s="9">
        <v>8</v>
      </c>
      <c r="M44" s="9">
        <v>9</v>
      </c>
      <c r="N44" s="9">
        <v>10</v>
      </c>
      <c r="O44" s="9">
        <v>11</v>
      </c>
      <c r="P44" s="9">
        <v>12</v>
      </c>
      <c r="Q44" s="9">
        <v>13</v>
      </c>
      <c r="R44" s="9">
        <v>14</v>
      </c>
      <c r="S44" s="78" t="s">
        <v>5</v>
      </c>
      <c r="T44" s="81"/>
      <c r="U44" s="10"/>
      <c r="V44" s="10"/>
      <c r="Y44" s="66"/>
      <c r="Z44" s="66"/>
    </row>
    <row r="45" spans="1:26" ht="15" customHeight="1">
      <c r="A45" s="61" t="s">
        <v>104</v>
      </c>
      <c r="B45" s="62"/>
      <c r="C45" s="62"/>
      <c r="D45" s="63"/>
      <c r="E45" s="51">
        <v>3</v>
      </c>
      <c r="F45" s="51">
        <v>3</v>
      </c>
      <c r="G45" s="51">
        <v>0</v>
      </c>
      <c r="H45" s="51">
        <v>2</v>
      </c>
      <c r="I45" s="51">
        <v>1</v>
      </c>
      <c r="J45" s="51"/>
      <c r="K45" s="51"/>
      <c r="L45" s="51"/>
      <c r="M45" s="51"/>
      <c r="N45" s="51"/>
      <c r="O45" s="51"/>
      <c r="P45" s="51"/>
      <c r="Q45" s="51"/>
      <c r="R45" s="51"/>
      <c r="S45" s="82">
        <f>IF(E45="","",SUM(E45:R45))</f>
        <v>9</v>
      </c>
      <c r="T45" s="83"/>
      <c r="U45" s="10"/>
      <c r="V45" s="10"/>
      <c r="Y45" s="66"/>
      <c r="Z45" s="66"/>
    </row>
    <row r="46" spans="1:26" ht="14.45" customHeight="1">
      <c r="A46" s="17" t="s">
        <v>10</v>
      </c>
      <c r="B46" s="60"/>
      <c r="C46" s="60"/>
      <c r="D46" s="18" t="s">
        <v>72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84"/>
      <c r="T46" s="85"/>
      <c r="U46" s="10"/>
      <c r="V46" s="10"/>
      <c r="Y46" s="66"/>
      <c r="Z46" s="66"/>
    </row>
    <row r="47" spans="1:26" ht="15" customHeight="1">
      <c r="A47" s="61" t="s">
        <v>86</v>
      </c>
      <c r="B47" s="62"/>
      <c r="C47" s="62"/>
      <c r="D47" s="63"/>
      <c r="E47" s="51">
        <v>1</v>
      </c>
      <c r="F47" s="51">
        <v>0</v>
      </c>
      <c r="G47" s="51">
        <v>0</v>
      </c>
      <c r="H47" s="51">
        <v>0</v>
      </c>
      <c r="I47" s="51">
        <v>0</v>
      </c>
      <c r="J47" s="73"/>
      <c r="K47" s="51"/>
      <c r="L47" s="49"/>
      <c r="M47" s="49"/>
      <c r="N47" s="49"/>
      <c r="O47" s="49"/>
      <c r="P47" s="49"/>
      <c r="Q47" s="49"/>
      <c r="R47" s="49"/>
      <c r="S47" s="67">
        <f>IF(E47="","",SUM(E47:R47))</f>
        <v>1</v>
      </c>
      <c r="T47" s="68"/>
      <c r="U47" s="10"/>
      <c r="V47" s="21"/>
      <c r="W47" s="19"/>
      <c r="Y47" s="66"/>
      <c r="Z47" s="66"/>
    </row>
    <row r="48" spans="1:26" ht="15" customHeight="1">
      <c r="A48" s="48" t="s">
        <v>10</v>
      </c>
      <c r="B48" s="60"/>
      <c r="C48" s="60"/>
      <c r="D48" s="18" t="s">
        <v>72</v>
      </c>
      <c r="E48" s="50"/>
      <c r="F48" s="50"/>
      <c r="G48" s="50"/>
      <c r="H48" s="50"/>
      <c r="I48" s="50"/>
      <c r="J48" s="74"/>
      <c r="K48" s="50"/>
      <c r="L48" s="50"/>
      <c r="M48" s="50"/>
      <c r="N48" s="50"/>
      <c r="O48" s="50"/>
      <c r="P48" s="50"/>
      <c r="Q48" s="50"/>
      <c r="R48" s="50"/>
      <c r="S48" s="69"/>
      <c r="T48" s="70"/>
      <c r="U48" s="10"/>
      <c r="V48" s="10"/>
      <c r="X48" s="19"/>
      <c r="Y48" s="66"/>
      <c r="Z48" s="66"/>
    </row>
    <row r="49" spans="1:26" ht="6.6" hidden="1" customHeight="1">
      <c r="A49" s="8"/>
      <c r="B49" s="8"/>
      <c r="C49" s="8"/>
      <c r="D49" s="8"/>
      <c r="E49" s="8"/>
      <c r="F49" s="16"/>
      <c r="G49" s="16"/>
      <c r="H49" s="8"/>
      <c r="I49" s="16"/>
      <c r="J49" s="16"/>
      <c r="K49" s="8"/>
      <c r="L49" s="16"/>
      <c r="M49" s="16"/>
      <c r="N49" s="8"/>
      <c r="O49" s="16"/>
      <c r="P49" s="16"/>
      <c r="Q49" s="8"/>
      <c r="R49" s="8"/>
      <c r="S49" s="8"/>
      <c r="Y49" s="66"/>
      <c r="Z49" s="66"/>
    </row>
    <row r="50" spans="1:26" ht="6.6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Y50" s="66"/>
      <c r="Z50" s="66"/>
    </row>
    <row r="51" spans="1:26" ht="15" customHeight="1">
      <c r="A51" s="56" t="s">
        <v>66</v>
      </c>
      <c r="B51" s="56"/>
      <c r="C51" s="13" t="s">
        <v>0</v>
      </c>
      <c r="D51" s="27" t="s">
        <v>133</v>
      </c>
      <c r="E51" s="27"/>
      <c r="F51" s="27"/>
      <c r="G51" s="27"/>
      <c r="H51" s="27"/>
      <c r="I51" s="27"/>
      <c r="J51" s="27"/>
      <c r="K51" s="27"/>
      <c r="L51" s="27"/>
      <c r="M51" s="27"/>
      <c r="N51" s="27" t="s">
        <v>4</v>
      </c>
      <c r="O51" s="27" t="s">
        <v>135</v>
      </c>
      <c r="P51" s="27"/>
      <c r="Q51" s="27"/>
      <c r="R51" s="27"/>
      <c r="S51" s="27"/>
      <c r="Y51" s="66"/>
      <c r="Z51" s="66"/>
    </row>
    <row r="52" spans="1:26" ht="15" customHeight="1">
      <c r="A52" s="56"/>
      <c r="B52" s="56"/>
      <c r="C52" s="14" t="s">
        <v>1</v>
      </c>
      <c r="D52" s="28" t="s">
        <v>143</v>
      </c>
      <c r="E52" s="28"/>
      <c r="F52" s="28"/>
      <c r="G52" s="28"/>
      <c r="H52" s="28"/>
      <c r="I52" s="28"/>
      <c r="J52" s="28"/>
      <c r="K52" s="28"/>
      <c r="L52" s="28"/>
      <c r="M52" s="28"/>
      <c r="N52" s="28" t="s">
        <v>4</v>
      </c>
      <c r="O52" s="28" t="s">
        <v>139</v>
      </c>
      <c r="P52" s="28"/>
      <c r="Q52" s="28"/>
      <c r="R52" s="28"/>
      <c r="S52" s="28"/>
      <c r="Y52" s="66"/>
      <c r="Z52" s="66"/>
    </row>
    <row r="53" spans="1:26" ht="5.0999999999999996" customHeight="1">
      <c r="A53" s="12"/>
      <c r="B53" s="12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Y53" s="66"/>
      <c r="Z53" s="66"/>
    </row>
    <row r="54" spans="1:26" ht="15" customHeight="1">
      <c r="A54" s="7"/>
      <c r="B54" s="57" t="s">
        <v>0</v>
      </c>
      <c r="C54" s="59" t="s">
        <v>2</v>
      </c>
      <c r="D54" s="59"/>
      <c r="E54" s="29" t="s">
        <v>7</v>
      </c>
      <c r="F54" s="26" t="s">
        <v>144</v>
      </c>
      <c r="G54" s="26"/>
      <c r="H54" s="26"/>
      <c r="I54" s="26"/>
      <c r="J54" s="26"/>
      <c r="K54" s="26"/>
      <c r="L54" s="26"/>
      <c r="M54" s="30" t="s">
        <v>8</v>
      </c>
      <c r="N54" s="29" t="s">
        <v>7</v>
      </c>
      <c r="O54" s="29"/>
      <c r="P54" s="31"/>
      <c r="Q54" s="31"/>
      <c r="R54" s="26"/>
      <c r="S54" s="26"/>
      <c r="Y54" s="66"/>
      <c r="Z54" s="66"/>
    </row>
    <row r="55" spans="1:26" ht="15" customHeight="1">
      <c r="A55" s="59" t="s">
        <v>9</v>
      </c>
      <c r="B55" s="58"/>
      <c r="C55" s="57" t="s">
        <v>3</v>
      </c>
      <c r="D55" s="57"/>
      <c r="E55" s="32" t="s">
        <v>7</v>
      </c>
      <c r="F55" s="27" t="s">
        <v>145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66"/>
      <c r="Z55" s="66"/>
    </row>
    <row r="56" spans="1:26" ht="15" customHeight="1">
      <c r="A56" s="59"/>
      <c r="B56" s="58" t="s">
        <v>1</v>
      </c>
      <c r="C56" s="71" t="s">
        <v>2</v>
      </c>
      <c r="D56" s="71"/>
      <c r="E56" s="33" t="s">
        <v>7</v>
      </c>
      <c r="F56" s="28"/>
      <c r="G56" s="28"/>
      <c r="H56" s="28"/>
      <c r="I56" s="28"/>
      <c r="J56" s="28"/>
      <c r="K56" s="28"/>
      <c r="L56" s="28"/>
      <c r="M56" s="34" t="s">
        <v>8</v>
      </c>
      <c r="N56" s="33" t="s">
        <v>7</v>
      </c>
      <c r="O56" s="28" t="s">
        <v>139</v>
      </c>
      <c r="P56" s="34"/>
      <c r="Q56" s="33"/>
      <c r="R56" s="28"/>
      <c r="S56" s="28"/>
      <c r="Y56" s="66"/>
      <c r="Z56" s="66"/>
    </row>
    <row r="57" spans="1:26" ht="15" customHeight="1">
      <c r="A57" s="7"/>
      <c r="B57" s="71"/>
      <c r="C57" s="59" t="s">
        <v>3</v>
      </c>
      <c r="D57" s="59"/>
      <c r="E57" s="29" t="s">
        <v>7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Y57" s="66"/>
      <c r="Z57" s="66"/>
    </row>
    <row r="58" spans="1:26" ht="5.0999999999999996" customHeight="1">
      <c r="A58" s="7"/>
      <c r="B58" s="7"/>
      <c r="C58" s="7"/>
      <c r="D58" s="7"/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66"/>
      <c r="Z58" s="66"/>
    </row>
    <row r="59" spans="1:26" ht="15" customHeight="1">
      <c r="A59" s="64" t="s">
        <v>6</v>
      </c>
      <c r="B59" s="65"/>
      <c r="C59" s="35" t="s">
        <v>120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Y59" s="66"/>
      <c r="Z59" s="66"/>
    </row>
    <row r="60" spans="1:26" ht="7.9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Y60" s="66"/>
      <c r="Z60" s="66"/>
    </row>
    <row r="61" spans="1:26" ht="7.9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Y61" s="66"/>
      <c r="Z61" s="66"/>
    </row>
    <row r="62" spans="1:26" ht="12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38" t="s">
        <v>89</v>
      </c>
      <c r="U62" s="20"/>
    </row>
    <row r="63" spans="1:26" ht="24.95" customHeight="1">
      <c r="A63" s="52" t="s">
        <v>64</v>
      </c>
      <c r="B63" s="53"/>
      <c r="C63" s="23"/>
      <c r="D63" s="23"/>
      <c r="E63" s="24" t="s">
        <v>65</v>
      </c>
      <c r="F63" s="54" t="s">
        <v>82</v>
      </c>
      <c r="G63" s="54"/>
      <c r="H63" s="54"/>
      <c r="I63" s="55" t="s">
        <v>90</v>
      </c>
      <c r="J63" s="55"/>
      <c r="K63" s="55"/>
      <c r="L63" s="55"/>
      <c r="M63" s="55"/>
      <c r="N63" s="55"/>
      <c r="O63" s="23"/>
      <c r="P63" s="23"/>
      <c r="Q63" s="25"/>
      <c r="R63" s="23"/>
      <c r="S63" s="23"/>
      <c r="T63" s="10"/>
    </row>
  </sheetData>
  <sheetProtection formatCells="0"/>
  <mergeCells count="163">
    <mergeCell ref="A59:B59"/>
    <mergeCell ref="Y61:Z61"/>
    <mergeCell ref="A63:B63"/>
    <mergeCell ref="F63:H63"/>
    <mergeCell ref="I63:N63"/>
    <mergeCell ref="B54:B55"/>
    <mergeCell ref="C54:D54"/>
    <mergeCell ref="A55:A56"/>
    <mergeCell ref="C55:D55"/>
    <mergeCell ref="B56:B57"/>
    <mergeCell ref="C56:D56"/>
    <mergeCell ref="C57:D57"/>
    <mergeCell ref="P47:P48"/>
    <mergeCell ref="Q47:Q48"/>
    <mergeCell ref="R47:R48"/>
    <mergeCell ref="S47:T48"/>
    <mergeCell ref="B48:C48"/>
    <mergeCell ref="A51:B52"/>
    <mergeCell ref="J47:J48"/>
    <mergeCell ref="K47:K48"/>
    <mergeCell ref="L47:L48"/>
    <mergeCell ref="M47:M48"/>
    <mergeCell ref="N47:N48"/>
    <mergeCell ref="O47:O48"/>
    <mergeCell ref="Q45:Q46"/>
    <mergeCell ref="R45:R46"/>
    <mergeCell ref="M45:M46"/>
    <mergeCell ref="N45:N46"/>
    <mergeCell ref="O45:O46"/>
    <mergeCell ref="P45:P46"/>
    <mergeCell ref="S45:T46"/>
    <mergeCell ref="B46:C46"/>
    <mergeCell ref="A47:D47"/>
    <mergeCell ref="E47:E48"/>
    <mergeCell ref="F47:F48"/>
    <mergeCell ref="G47:G48"/>
    <mergeCell ref="H47:H48"/>
    <mergeCell ref="I47:I48"/>
    <mergeCell ref="K45:K46"/>
    <mergeCell ref="L45:L46"/>
    <mergeCell ref="A44:D44"/>
    <mergeCell ref="S44:T44"/>
    <mergeCell ref="Y44:Z60"/>
    <mergeCell ref="A45:D45"/>
    <mergeCell ref="E45:E46"/>
    <mergeCell ref="F45:F46"/>
    <mergeCell ref="G45:G46"/>
    <mergeCell ref="H45:H46"/>
    <mergeCell ref="I45:I46"/>
    <mergeCell ref="J45:J46"/>
    <mergeCell ref="A40:B40"/>
    <mergeCell ref="E43:F43"/>
    <mergeCell ref="I43:J43"/>
    <mergeCell ref="K43:L43"/>
    <mergeCell ref="M43:N43"/>
    <mergeCell ref="Q43:R43"/>
    <mergeCell ref="B35:B36"/>
    <mergeCell ref="C35:D35"/>
    <mergeCell ref="A36:A37"/>
    <mergeCell ref="C36:D36"/>
    <mergeCell ref="B37:B38"/>
    <mergeCell ref="C37:D37"/>
    <mergeCell ref="C38:D38"/>
    <mergeCell ref="P28:P29"/>
    <mergeCell ref="Q28:Q29"/>
    <mergeCell ref="R28:R29"/>
    <mergeCell ref="S28:T29"/>
    <mergeCell ref="B29:C29"/>
    <mergeCell ref="A32:B33"/>
    <mergeCell ref="J28:J29"/>
    <mergeCell ref="K28:K29"/>
    <mergeCell ref="L28:L29"/>
    <mergeCell ref="M28:M29"/>
    <mergeCell ref="K26:K27"/>
    <mergeCell ref="L26:L27"/>
    <mergeCell ref="N28:N29"/>
    <mergeCell ref="O28:O29"/>
    <mergeCell ref="A28:D28"/>
    <mergeCell ref="E28:E29"/>
    <mergeCell ref="F28:F29"/>
    <mergeCell ref="G28:G29"/>
    <mergeCell ref="H28:H29"/>
    <mergeCell ref="I28:I29"/>
    <mergeCell ref="M24:N24"/>
    <mergeCell ref="Q24:R24"/>
    <mergeCell ref="A25:D25"/>
    <mergeCell ref="S25:T25"/>
    <mergeCell ref="O26:O27"/>
    <mergeCell ref="P26:P27"/>
    <mergeCell ref="Q26:Q27"/>
    <mergeCell ref="R26:R27"/>
    <mergeCell ref="S26:T27"/>
    <mergeCell ref="B27:C27"/>
    <mergeCell ref="Y25:Z41"/>
    <mergeCell ref="A26:D26"/>
    <mergeCell ref="E26:E27"/>
    <mergeCell ref="F26:F27"/>
    <mergeCell ref="G26:G27"/>
    <mergeCell ref="H26:H27"/>
    <mergeCell ref="M26:M27"/>
    <mergeCell ref="N26:N27"/>
    <mergeCell ref="I26:I27"/>
    <mergeCell ref="J26:J27"/>
    <mergeCell ref="C18:D18"/>
    <mergeCell ref="C19:D19"/>
    <mergeCell ref="A21:B21"/>
    <mergeCell ref="E24:F24"/>
    <mergeCell ref="I24:J24"/>
    <mergeCell ref="K24:L24"/>
    <mergeCell ref="Q9:Q10"/>
    <mergeCell ref="R9:R10"/>
    <mergeCell ref="S9:T10"/>
    <mergeCell ref="B10:C10"/>
    <mergeCell ref="A13:B14"/>
    <mergeCell ref="B16:B17"/>
    <mergeCell ref="C16:D16"/>
    <mergeCell ref="A17:A18"/>
    <mergeCell ref="C17:D17"/>
    <mergeCell ref="B18:B19"/>
    <mergeCell ref="K9:K10"/>
    <mergeCell ref="L9:L10"/>
    <mergeCell ref="M9:M10"/>
    <mergeCell ref="N9:N10"/>
    <mergeCell ref="O9:O10"/>
    <mergeCell ref="P9:P10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J9:J10"/>
    <mergeCell ref="L7:L8"/>
    <mergeCell ref="M7:M8"/>
    <mergeCell ref="N7:N8"/>
    <mergeCell ref="O7:O8"/>
    <mergeCell ref="P7:P8"/>
    <mergeCell ref="Q7:Q8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K7:K8"/>
    <mergeCell ref="E5:F5"/>
    <mergeCell ref="I5:J5"/>
    <mergeCell ref="K5:L5"/>
    <mergeCell ref="M5:N5"/>
    <mergeCell ref="Q5:R5"/>
    <mergeCell ref="A6:D6"/>
    <mergeCell ref="A1:T1"/>
    <mergeCell ref="B2:F2"/>
    <mergeCell ref="I2:J2"/>
    <mergeCell ref="I3:J3"/>
    <mergeCell ref="K3:P3"/>
    <mergeCell ref="Y4:Z4"/>
  </mergeCells>
  <phoneticPr fontId="1"/>
  <dataValidations count="5">
    <dataValidation type="list" imeMode="on" allowBlank="1" showInputMessage="1" showErrorMessage="1" sqref="B2">
      <formula1>date</formula1>
    </dataValidation>
    <dataValidation type="list" imeMode="on" allowBlank="1" showInputMessage="1" showErrorMessage="1" sqref="K3:P3">
      <formula1>ｶｲｼﾞｮｳ</formula1>
    </dataValidation>
    <dataValidation type="list" allowBlank="1" showInputMessage="1" showErrorMessage="1" sqref="A7:D7 A9:D9 A26:D26 A28:D28 A45:D45 A47:D47">
      <formula1>team</formula1>
    </dataValidation>
    <dataValidation imeMode="off" allowBlank="1" showInputMessage="1" showErrorMessage="1" sqref="E9:S9 E7:S7 E28:S28 E26:S26 E47:S47 E45:S45"/>
    <dataValidation imeMode="on" allowBlank="1" showInputMessage="1" showErrorMessage="1" sqref="L36:Q38 D32:D33 M35:O35 D39:S40 C32:C34 C23:S23 L17:Q19 S3 A1:A2 D13:D14 M16:O16 D20:S21 C13:C15 E13:Q15 D16:K19 R13:S19 J3 Q2:R3 K2:P2 G2:I3 C3:F3 R32:S38 E32:Q34 D35:K38 E51:Q53 D54:K57 R51:S57 C42:S42 L55:Q57 D51:D52 M54:O54 D58:S59 C51:C53 S62 P63:S63 C63 E63:F63 A63 I63"/>
  </dataValidations>
  <pageMargins left="0.6692913385826772" right="0.19685039370078741" top="0" bottom="0" header="0" footer="0"/>
  <pageSetup paperSize="9" scale="87" orientation="portrait" horizontalDpi="4294967293" verticalDpi="300" r:id="rId1"/>
  <headerFooter alignWithMargins="0"/>
  <colBreaks count="1" manualBreakCount="1">
    <brk id="23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26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sqref="A1:T1"/>
      <selection pane="bottomLeft" activeCell="R7" sqref="R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97" t="str">
        <f>データ!F11</f>
        <v>第28回佐賀県中学生新人ソフトボール大会兼第26回九州中学生選抜予選会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6" ht="16.5" customHeight="1">
      <c r="A2" s="40" t="s">
        <v>15</v>
      </c>
      <c r="B2" s="99">
        <v>42315</v>
      </c>
      <c r="C2" s="100"/>
      <c r="D2" s="100"/>
      <c r="E2" s="100"/>
      <c r="F2" s="100"/>
      <c r="G2" s="7"/>
      <c r="H2" s="7"/>
      <c r="I2" s="101" t="s">
        <v>14</v>
      </c>
      <c r="J2" s="101"/>
      <c r="K2" s="26" t="str">
        <f>データ!F13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1" t="s">
        <v>13</v>
      </c>
      <c r="J3" s="101"/>
      <c r="K3" s="102" t="s">
        <v>113</v>
      </c>
      <c r="L3" s="103"/>
      <c r="M3" s="103"/>
      <c r="N3" s="103"/>
      <c r="O3" s="103"/>
      <c r="P3" s="103"/>
      <c r="Q3" s="7"/>
      <c r="R3" s="7"/>
      <c r="S3" s="7"/>
    </row>
    <row r="4" spans="1:26" ht="7.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Y4" s="66"/>
      <c r="Z4" s="66"/>
    </row>
    <row r="5" spans="1:26" ht="7.15" customHeight="1">
      <c r="C5" s="7"/>
      <c r="D5" s="7"/>
      <c r="E5" s="7"/>
      <c r="F5" s="7"/>
      <c r="G5" s="7"/>
      <c r="H5" s="7"/>
      <c r="I5" s="40"/>
      <c r="J5" s="40"/>
      <c r="K5" s="26"/>
      <c r="L5" s="7"/>
      <c r="M5" s="7"/>
      <c r="N5" s="7"/>
      <c r="O5" s="7"/>
      <c r="P5" s="7"/>
      <c r="Q5" s="7"/>
      <c r="R5" s="7"/>
      <c r="S5" s="7"/>
    </row>
    <row r="6" spans="1:26" ht="11.45" customHeight="1">
      <c r="A6" s="37" t="s">
        <v>87</v>
      </c>
      <c r="B6" s="7"/>
      <c r="C6" s="43" t="s">
        <v>75</v>
      </c>
      <c r="D6" s="7"/>
      <c r="E6" s="86">
        <v>0.61041666666666672</v>
      </c>
      <c r="F6" s="87"/>
      <c r="G6" s="44" t="s">
        <v>76</v>
      </c>
      <c r="H6" s="41"/>
      <c r="I6" s="88">
        <v>0.66597222222222219</v>
      </c>
      <c r="J6" s="87"/>
      <c r="K6" s="89" t="s">
        <v>68</v>
      </c>
      <c r="L6" s="90"/>
      <c r="M6" s="91"/>
      <c r="N6" s="92"/>
      <c r="O6" s="45" t="s">
        <v>67</v>
      </c>
      <c r="P6" s="41"/>
      <c r="Q6" s="77">
        <f>IF(I6="","",+I6-E6-M6)</f>
        <v>5.5555555555555469E-2</v>
      </c>
      <c r="R6" s="77"/>
      <c r="S6" s="40" t="s">
        <v>69</v>
      </c>
      <c r="T6" s="42">
        <v>20</v>
      </c>
    </row>
    <row r="7" spans="1:26" ht="15.75" customHeight="1">
      <c r="A7" s="78" t="s">
        <v>12</v>
      </c>
      <c r="B7" s="79"/>
      <c r="C7" s="79"/>
      <c r="D7" s="80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78" t="s">
        <v>5</v>
      </c>
      <c r="T7" s="81"/>
      <c r="U7" s="10"/>
      <c r="V7" s="10"/>
      <c r="Y7" s="66"/>
      <c r="Z7" s="66"/>
    </row>
    <row r="8" spans="1:26" ht="15" customHeight="1">
      <c r="A8" s="61" t="s">
        <v>104</v>
      </c>
      <c r="B8" s="62"/>
      <c r="C8" s="62"/>
      <c r="D8" s="63"/>
      <c r="E8" s="51">
        <v>1</v>
      </c>
      <c r="F8" s="51">
        <v>0</v>
      </c>
      <c r="G8" s="51">
        <v>0</v>
      </c>
      <c r="H8" s="51">
        <v>0</v>
      </c>
      <c r="I8" s="51">
        <v>0</v>
      </c>
      <c r="J8" s="51"/>
      <c r="K8" s="51"/>
      <c r="L8" s="51"/>
      <c r="M8" s="51"/>
      <c r="N8" s="51"/>
      <c r="O8" s="51"/>
      <c r="P8" s="51"/>
      <c r="Q8" s="51"/>
      <c r="R8" s="51"/>
      <c r="S8" s="82">
        <f>IF(E8="","",SUM(E8:R8))</f>
        <v>1</v>
      </c>
      <c r="T8" s="83"/>
      <c r="U8" s="10"/>
      <c r="V8" s="10"/>
      <c r="Y8" s="66"/>
      <c r="Z8" s="66"/>
    </row>
    <row r="9" spans="1:26" ht="14.45" customHeight="1">
      <c r="A9" s="17" t="s">
        <v>10</v>
      </c>
      <c r="B9" s="60"/>
      <c r="C9" s="60"/>
      <c r="D9" s="18" t="s">
        <v>72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84"/>
      <c r="T9" s="85"/>
      <c r="U9" s="10"/>
      <c r="V9" s="10"/>
      <c r="Y9" s="66"/>
      <c r="Z9" s="66"/>
    </row>
    <row r="10" spans="1:26" ht="15" customHeight="1">
      <c r="A10" s="61" t="s">
        <v>97</v>
      </c>
      <c r="B10" s="62"/>
      <c r="C10" s="62"/>
      <c r="D10" s="63"/>
      <c r="E10" s="51">
        <v>0</v>
      </c>
      <c r="F10" s="51">
        <v>0</v>
      </c>
      <c r="G10" s="51">
        <v>0</v>
      </c>
      <c r="H10" s="51">
        <v>5</v>
      </c>
      <c r="I10" s="75">
        <v>1</v>
      </c>
      <c r="J10" s="73"/>
      <c r="K10" s="51"/>
      <c r="L10" s="49"/>
      <c r="M10" s="49"/>
      <c r="N10" s="49"/>
      <c r="O10" s="49"/>
      <c r="P10" s="49"/>
      <c r="Q10" s="49"/>
      <c r="R10" s="49"/>
      <c r="S10" s="67">
        <f>IF(E10="","",SUM(E10:R10))</f>
        <v>6</v>
      </c>
      <c r="T10" s="68"/>
      <c r="U10" s="10"/>
      <c r="V10" s="21"/>
      <c r="W10" s="19"/>
      <c r="Y10" s="66"/>
      <c r="Z10" s="66"/>
    </row>
    <row r="11" spans="1:26" ht="15" customHeight="1">
      <c r="A11" s="48" t="s">
        <v>10</v>
      </c>
      <c r="B11" s="60"/>
      <c r="C11" s="60"/>
      <c r="D11" s="18" t="s">
        <v>72</v>
      </c>
      <c r="E11" s="50"/>
      <c r="F11" s="50"/>
      <c r="G11" s="50"/>
      <c r="H11" s="50"/>
      <c r="I11" s="76"/>
      <c r="J11" s="74"/>
      <c r="K11" s="50"/>
      <c r="L11" s="50"/>
      <c r="M11" s="50"/>
      <c r="N11" s="50"/>
      <c r="O11" s="50"/>
      <c r="P11" s="50"/>
      <c r="Q11" s="50"/>
      <c r="R11" s="50"/>
      <c r="S11" s="69"/>
      <c r="T11" s="70"/>
      <c r="U11" s="10"/>
      <c r="V11" s="10"/>
      <c r="X11" s="19"/>
      <c r="Y11" s="66"/>
      <c r="Z11" s="66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66"/>
      <c r="Z12" s="66"/>
    </row>
    <row r="13" spans="1:26" ht="6.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Y13" s="66"/>
      <c r="Z13" s="66"/>
    </row>
    <row r="14" spans="1:26" ht="15" customHeight="1">
      <c r="A14" s="56" t="s">
        <v>66</v>
      </c>
      <c r="B14" s="56"/>
      <c r="C14" s="13" t="s">
        <v>0</v>
      </c>
      <c r="D14" s="27" t="s">
        <v>147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4</v>
      </c>
      <c r="O14" s="27" t="s">
        <v>135</v>
      </c>
      <c r="P14" s="27"/>
      <c r="Q14" s="27"/>
      <c r="R14" s="27"/>
      <c r="S14" s="27"/>
      <c r="Y14" s="66"/>
      <c r="Z14" s="66"/>
    </row>
    <row r="15" spans="1:26" ht="15" customHeight="1">
      <c r="A15" s="56"/>
      <c r="B15" s="56"/>
      <c r="C15" s="14" t="s">
        <v>1</v>
      </c>
      <c r="D15" s="28" t="s">
        <v>148</v>
      </c>
      <c r="E15" s="28"/>
      <c r="F15" s="28"/>
      <c r="G15" s="28"/>
      <c r="H15" s="28"/>
      <c r="I15" s="28"/>
      <c r="J15" s="28"/>
      <c r="K15" s="28"/>
      <c r="L15" s="28"/>
      <c r="M15" s="28"/>
      <c r="N15" s="28" t="s">
        <v>4</v>
      </c>
      <c r="O15" s="28" t="s">
        <v>146</v>
      </c>
      <c r="P15" s="28"/>
      <c r="Q15" s="28"/>
      <c r="R15" s="28"/>
      <c r="S15" s="28"/>
      <c r="Y15" s="66"/>
      <c r="Z15" s="66"/>
    </row>
    <row r="16" spans="1:26" ht="5.0999999999999996" customHeight="1">
      <c r="A16" s="12"/>
      <c r="B16" s="12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Y16" s="66"/>
      <c r="Z16" s="66"/>
    </row>
    <row r="17" spans="1:26" ht="15" customHeight="1">
      <c r="A17" s="7"/>
      <c r="B17" s="57" t="s">
        <v>0</v>
      </c>
      <c r="C17" s="59" t="s">
        <v>2</v>
      </c>
      <c r="D17" s="59"/>
      <c r="E17" s="29" t="s">
        <v>7</v>
      </c>
      <c r="F17" s="26"/>
      <c r="G17" s="26"/>
      <c r="H17" s="26"/>
      <c r="I17" s="26"/>
      <c r="J17" s="26"/>
      <c r="K17" s="26"/>
      <c r="L17" s="26"/>
      <c r="M17" s="30" t="s">
        <v>8</v>
      </c>
      <c r="N17" s="29" t="s">
        <v>7</v>
      </c>
      <c r="O17" s="29"/>
      <c r="P17" s="31"/>
      <c r="Q17" s="31"/>
      <c r="R17" s="26"/>
      <c r="S17" s="26"/>
      <c r="Y17" s="66"/>
      <c r="Z17" s="66"/>
    </row>
    <row r="18" spans="1:26" ht="15" customHeight="1">
      <c r="A18" s="59" t="s">
        <v>9</v>
      </c>
      <c r="B18" s="58"/>
      <c r="C18" s="57" t="s">
        <v>3</v>
      </c>
      <c r="D18" s="57"/>
      <c r="E18" s="32" t="s">
        <v>7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Y18" s="66"/>
      <c r="Z18" s="66"/>
    </row>
    <row r="19" spans="1:26" ht="15" customHeight="1">
      <c r="A19" s="59"/>
      <c r="B19" s="58" t="s">
        <v>1</v>
      </c>
      <c r="C19" s="71" t="s">
        <v>2</v>
      </c>
      <c r="D19" s="71"/>
      <c r="E19" s="33" t="s">
        <v>7</v>
      </c>
      <c r="F19" s="28"/>
      <c r="G19" s="28"/>
      <c r="H19" s="28"/>
      <c r="I19" s="28"/>
      <c r="J19" s="28"/>
      <c r="K19" s="28"/>
      <c r="L19" s="28"/>
      <c r="M19" s="34" t="s">
        <v>8</v>
      </c>
      <c r="N19" s="33" t="s">
        <v>7</v>
      </c>
      <c r="O19" s="28"/>
      <c r="P19" s="34"/>
      <c r="Q19" s="33"/>
      <c r="R19" s="28"/>
      <c r="S19" s="28"/>
      <c r="Y19" s="66"/>
      <c r="Z19" s="66"/>
    </row>
    <row r="20" spans="1:26" ht="15" customHeight="1">
      <c r="A20" s="7"/>
      <c r="B20" s="71"/>
      <c r="C20" s="59" t="s">
        <v>3</v>
      </c>
      <c r="D20" s="59"/>
      <c r="E20" s="29" t="s">
        <v>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Y20" s="66"/>
      <c r="Z20" s="66"/>
    </row>
    <row r="21" spans="1:26" ht="5.0999999999999996" customHeight="1">
      <c r="A21" s="7"/>
      <c r="B21" s="7"/>
      <c r="C21" s="7"/>
      <c r="D21" s="7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66"/>
      <c r="Z21" s="66"/>
    </row>
    <row r="22" spans="1:26" ht="15" customHeight="1">
      <c r="A22" s="64" t="s">
        <v>6</v>
      </c>
      <c r="B22" s="65"/>
      <c r="C22" s="35" t="s">
        <v>120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Y22" s="66"/>
      <c r="Z22" s="66"/>
    </row>
    <row r="23" spans="1:26" ht="7.9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Y23" s="66"/>
      <c r="Z23" s="66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66"/>
      <c r="Z24" s="66"/>
    </row>
    <row r="25" spans="1:26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38" t="s">
        <v>89</v>
      </c>
      <c r="U25" s="20"/>
    </row>
    <row r="26" spans="1:26" ht="24.95" customHeight="1">
      <c r="A26" s="52" t="s">
        <v>64</v>
      </c>
      <c r="B26" s="53"/>
      <c r="C26" s="23"/>
      <c r="D26" s="23"/>
      <c r="E26" s="24" t="s">
        <v>65</v>
      </c>
      <c r="F26" s="54" t="s">
        <v>82</v>
      </c>
      <c r="G26" s="54"/>
      <c r="H26" s="54"/>
      <c r="I26" s="55" t="s">
        <v>90</v>
      </c>
      <c r="J26" s="55"/>
      <c r="K26" s="55"/>
      <c r="L26" s="55"/>
      <c r="M26" s="55"/>
      <c r="N26" s="55"/>
      <c r="O26" s="23"/>
      <c r="P26" s="23"/>
      <c r="Q26" s="25"/>
      <c r="R26" s="23"/>
      <c r="S26" s="23"/>
      <c r="T26" s="10"/>
    </row>
  </sheetData>
  <sheetProtection formatCells="0"/>
  <mergeCells count="61">
    <mergeCell ref="A22:B22"/>
    <mergeCell ref="Y24:Z24"/>
    <mergeCell ref="A26:B26"/>
    <mergeCell ref="F26:H26"/>
    <mergeCell ref="I26:N26"/>
    <mergeCell ref="B17:B18"/>
    <mergeCell ref="C17:D17"/>
    <mergeCell ref="A18:A19"/>
    <mergeCell ref="C18:D18"/>
    <mergeCell ref="B19:B20"/>
    <mergeCell ref="C19:D19"/>
    <mergeCell ref="C20:D20"/>
    <mergeCell ref="P10:P11"/>
    <mergeCell ref="Q10:Q11"/>
    <mergeCell ref="R10:R11"/>
    <mergeCell ref="S10:T11"/>
    <mergeCell ref="B11:C11"/>
    <mergeCell ref="A14:B15"/>
    <mergeCell ref="J10:J11"/>
    <mergeCell ref="K10:K11"/>
    <mergeCell ref="Q8:Q9"/>
    <mergeCell ref="R8:R9"/>
    <mergeCell ref="M8:M9"/>
    <mergeCell ref="N8:N9"/>
    <mergeCell ref="O8:O9"/>
    <mergeCell ref="P8:P9"/>
    <mergeCell ref="K8:K9"/>
    <mergeCell ref="L8:L9"/>
    <mergeCell ref="L10:L11"/>
    <mergeCell ref="M10:M11"/>
    <mergeCell ref="N10:N11"/>
    <mergeCell ref="O10:O11"/>
    <mergeCell ref="A10:D10"/>
    <mergeCell ref="E10:E11"/>
    <mergeCell ref="F10:F11"/>
    <mergeCell ref="G10:G11"/>
    <mergeCell ref="H10:H11"/>
    <mergeCell ref="I10:I11"/>
    <mergeCell ref="Y7:Z23"/>
    <mergeCell ref="A8:D8"/>
    <mergeCell ref="E8:E9"/>
    <mergeCell ref="F8:F9"/>
    <mergeCell ref="G8:G9"/>
    <mergeCell ref="H8:H9"/>
    <mergeCell ref="I8:I9"/>
    <mergeCell ref="J8:J9"/>
    <mergeCell ref="S8:T9"/>
    <mergeCell ref="B9:C9"/>
    <mergeCell ref="A1:T1"/>
    <mergeCell ref="B2:F2"/>
    <mergeCell ref="I2:J2"/>
    <mergeCell ref="I3:J3"/>
    <mergeCell ref="K3:P3"/>
    <mergeCell ref="A7:D7"/>
    <mergeCell ref="S7:T7"/>
    <mergeCell ref="Y4:Z4"/>
    <mergeCell ref="E6:F6"/>
    <mergeCell ref="I6:J6"/>
    <mergeCell ref="K6:L6"/>
    <mergeCell ref="M6:N6"/>
    <mergeCell ref="Q6:R6"/>
  </mergeCells>
  <phoneticPr fontId="1"/>
  <dataValidations count="5">
    <dataValidation type="list" imeMode="on" allowBlank="1" showInputMessage="1" showErrorMessage="1" sqref="B2">
      <formula1>date</formula1>
    </dataValidation>
    <dataValidation type="list" imeMode="on" allowBlank="1" showInputMessage="1" showErrorMessage="1" sqref="K3:P3">
      <formula1>ｶｲｼﾞｮｳ</formula1>
    </dataValidation>
    <dataValidation type="list" allowBlank="1" showInputMessage="1" showErrorMessage="1" sqref="A8:D8 A10:D10">
      <formula1>team</formula1>
    </dataValidation>
    <dataValidation imeMode="off" allowBlank="1" showInputMessage="1" showErrorMessage="1" sqref="E10:S10 E8:S8"/>
    <dataValidation imeMode="on" allowBlank="1" showInputMessage="1" showErrorMessage="1" sqref="S3 A1:A2 J3 Q2:R3 K2:P2 G2:I3 C3:F3 E14:Q16 D17:K20 R14:S20 C5:S5 L18:Q20 D14:D15 M17:O17 D21:S22 C14:C16 S25 P26:S26 C26 E26:F26 A26 I26"/>
  </dataValidations>
  <pageMargins left="0.6692913385826772" right="0.19685039370078741" top="0" bottom="0" header="0" footer="0"/>
  <pageSetup paperSize="9" scale="87" orientation="portrait" horizontalDpi="4294967293" verticalDpi="300" r:id="rId1"/>
  <headerFooter alignWithMargins="0"/>
  <colBreaks count="1" manualBreakCount="1">
    <brk id="23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27"/>
  <sheetViews>
    <sheetView workbookViewId="0">
      <selection activeCell="D8" sqref="D8"/>
    </sheetView>
  </sheetViews>
  <sheetFormatPr defaultRowHeight="14.25"/>
  <cols>
    <col min="1" max="1" width="2.875" customWidth="1"/>
    <col min="2" max="2" width="25" customWidth="1"/>
    <col min="3" max="3" width="10.5" customWidth="1"/>
    <col min="4" max="4" width="11.625" customWidth="1"/>
    <col min="5" max="5" width="12" customWidth="1"/>
    <col min="6" max="6" width="49.25" customWidth="1"/>
    <col min="7" max="7" width="17.75" customWidth="1"/>
  </cols>
  <sheetData>
    <row r="1" spans="1:7">
      <c r="C1" t="s">
        <v>83</v>
      </c>
      <c r="D1" t="s">
        <v>70</v>
      </c>
      <c r="E1" t="s">
        <v>71</v>
      </c>
      <c r="F1" t="s">
        <v>73</v>
      </c>
      <c r="G1" t="s">
        <v>74</v>
      </c>
    </row>
    <row r="2" spans="1:7" ht="14.45" customHeight="1">
      <c r="A2">
        <v>1</v>
      </c>
      <c r="B2" t="s">
        <v>91</v>
      </c>
      <c r="F2" t="s">
        <v>80</v>
      </c>
      <c r="G2" s="46">
        <v>42311</v>
      </c>
    </row>
    <row r="3" spans="1:7">
      <c r="A3">
        <v>2</v>
      </c>
      <c r="B3" t="s">
        <v>92</v>
      </c>
      <c r="F3" t="s">
        <v>81</v>
      </c>
      <c r="G3" s="46">
        <v>42315</v>
      </c>
    </row>
    <row r="4" spans="1:7">
      <c r="A4">
        <v>3</v>
      </c>
      <c r="B4" t="s">
        <v>93</v>
      </c>
      <c r="F4" t="s">
        <v>84</v>
      </c>
      <c r="G4" s="46"/>
    </row>
    <row r="5" spans="1:7">
      <c r="A5">
        <v>4</v>
      </c>
      <c r="B5" t="s">
        <v>94</v>
      </c>
      <c r="F5" t="s">
        <v>85</v>
      </c>
    </row>
    <row r="6" spans="1:7">
      <c r="A6">
        <v>5</v>
      </c>
      <c r="B6" t="s">
        <v>95</v>
      </c>
      <c r="F6" t="s">
        <v>113</v>
      </c>
    </row>
    <row r="7" spans="1:7">
      <c r="A7">
        <v>6</v>
      </c>
      <c r="B7" t="s">
        <v>96</v>
      </c>
    </row>
    <row r="8" spans="1:7">
      <c r="A8">
        <v>7</v>
      </c>
      <c r="B8" t="s">
        <v>97</v>
      </c>
    </row>
    <row r="9" spans="1:7">
      <c r="A9">
        <v>8</v>
      </c>
      <c r="B9" t="s">
        <v>98</v>
      </c>
    </row>
    <row r="10" spans="1:7">
      <c r="A10">
        <v>9</v>
      </c>
      <c r="B10" t="s">
        <v>99</v>
      </c>
      <c r="F10" t="s">
        <v>77</v>
      </c>
    </row>
    <row r="11" spans="1:7">
      <c r="A11">
        <v>10</v>
      </c>
      <c r="B11" t="s">
        <v>100</v>
      </c>
      <c r="F11" t="s">
        <v>88</v>
      </c>
    </row>
    <row r="12" spans="1:7">
      <c r="A12">
        <v>11</v>
      </c>
      <c r="B12" t="s">
        <v>101</v>
      </c>
      <c r="F12" t="s">
        <v>78</v>
      </c>
    </row>
    <row r="13" spans="1:7">
      <c r="A13">
        <v>12</v>
      </c>
      <c r="B13" t="s">
        <v>102</v>
      </c>
      <c r="F13" t="s">
        <v>79</v>
      </c>
    </row>
    <row r="14" spans="1:7">
      <c r="A14">
        <v>13</v>
      </c>
      <c r="B14" t="s">
        <v>103</v>
      </c>
    </row>
    <row r="15" spans="1:7">
      <c r="A15">
        <v>14</v>
      </c>
      <c r="B15" t="s">
        <v>104</v>
      </c>
    </row>
    <row r="16" spans="1:7">
      <c r="A16">
        <v>15</v>
      </c>
      <c r="B16" t="s">
        <v>105</v>
      </c>
    </row>
    <row r="17" spans="1:2">
      <c r="A17">
        <v>16</v>
      </c>
      <c r="B17" t="s">
        <v>106</v>
      </c>
    </row>
    <row r="18" spans="1:2">
      <c r="A18">
        <v>17</v>
      </c>
      <c r="B18" t="s">
        <v>107</v>
      </c>
    </row>
    <row r="19" spans="1:2">
      <c r="A19">
        <v>18</v>
      </c>
      <c r="B19" t="s">
        <v>108</v>
      </c>
    </row>
    <row r="20" spans="1:2">
      <c r="A20">
        <v>19</v>
      </c>
      <c r="B20" t="s">
        <v>112</v>
      </c>
    </row>
    <row r="21" spans="1:2">
      <c r="A21">
        <v>20</v>
      </c>
      <c r="B21" t="s">
        <v>109</v>
      </c>
    </row>
    <row r="22" spans="1:2">
      <c r="A22">
        <v>21</v>
      </c>
      <c r="B22" t="s">
        <v>86</v>
      </c>
    </row>
    <row r="23" spans="1:2">
      <c r="A23">
        <v>22</v>
      </c>
    </row>
    <row r="24" spans="1:2">
      <c r="A24">
        <v>23</v>
      </c>
    </row>
    <row r="25" spans="1:2">
      <c r="A25">
        <v>24</v>
      </c>
    </row>
    <row r="26" spans="1:2">
      <c r="A26">
        <v>25</v>
      </c>
    </row>
    <row r="27" spans="1:2">
      <c r="A27">
        <v>26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2" t="s">
        <v>16</v>
      </c>
      <c r="C1" s="3"/>
      <c r="D1" s="39" t="s">
        <v>17</v>
      </c>
      <c r="E1" s="39" t="s">
        <v>11</v>
      </c>
      <c r="F1" s="39" t="str">
        <f>CONCATENATE(D1,B1,E1)</f>
        <v>(北海道)</v>
      </c>
    </row>
    <row r="2" spans="1:6">
      <c r="A2" s="5">
        <v>2</v>
      </c>
      <c r="B2" s="22" t="s">
        <v>18</v>
      </c>
      <c r="C2" s="3"/>
      <c r="D2" s="39" t="s">
        <v>17</v>
      </c>
      <c r="E2" s="39" t="s">
        <v>11</v>
      </c>
      <c r="F2" s="39" t="str">
        <f t="shared" ref="F2:F47" si="0">CONCATENATE(D2,B2,E2)</f>
        <v>(青　森)</v>
      </c>
    </row>
    <row r="3" spans="1:6">
      <c r="A3" s="5">
        <v>3</v>
      </c>
      <c r="B3" s="22" t="s">
        <v>19</v>
      </c>
      <c r="C3" s="3"/>
      <c r="D3" s="39" t="s">
        <v>17</v>
      </c>
      <c r="E3" s="39" t="s">
        <v>11</v>
      </c>
      <c r="F3" s="39" t="str">
        <f t="shared" si="0"/>
        <v>(岩　手)</v>
      </c>
    </row>
    <row r="4" spans="1:6">
      <c r="A4" s="5">
        <v>4</v>
      </c>
      <c r="B4" s="22" t="s">
        <v>20</v>
      </c>
      <c r="C4" s="3"/>
      <c r="D4" s="39" t="s">
        <v>17</v>
      </c>
      <c r="E4" s="39" t="s">
        <v>11</v>
      </c>
      <c r="F4" s="39" t="str">
        <f t="shared" si="0"/>
        <v>(宮　城)</v>
      </c>
    </row>
    <row r="5" spans="1:6">
      <c r="A5" s="5">
        <v>5</v>
      </c>
      <c r="B5" s="22" t="s">
        <v>21</v>
      </c>
      <c r="C5" s="3"/>
      <c r="D5" s="39" t="s">
        <v>17</v>
      </c>
      <c r="E5" s="39" t="s">
        <v>11</v>
      </c>
      <c r="F5" s="39" t="str">
        <f t="shared" si="0"/>
        <v>(秋　田)</v>
      </c>
    </row>
    <row r="6" spans="1:6">
      <c r="A6" s="5">
        <v>6</v>
      </c>
      <c r="B6" s="22" t="s">
        <v>22</v>
      </c>
      <c r="C6" s="3"/>
      <c r="D6" s="39" t="s">
        <v>17</v>
      </c>
      <c r="E6" s="39" t="s">
        <v>11</v>
      </c>
      <c r="F6" s="39" t="str">
        <f t="shared" si="0"/>
        <v>(山　形)</v>
      </c>
    </row>
    <row r="7" spans="1:6">
      <c r="A7" s="5">
        <v>7</v>
      </c>
      <c r="B7" s="22" t="s">
        <v>23</v>
      </c>
      <c r="C7" s="3"/>
      <c r="D7" s="39" t="s">
        <v>17</v>
      </c>
      <c r="E7" s="39" t="s">
        <v>11</v>
      </c>
      <c r="F7" s="39" t="str">
        <f t="shared" si="0"/>
        <v>(福　島)</v>
      </c>
    </row>
    <row r="8" spans="1:6">
      <c r="A8" s="5">
        <v>8</v>
      </c>
      <c r="B8" s="22" t="s">
        <v>24</v>
      </c>
      <c r="C8" s="3"/>
      <c r="D8" s="39" t="s">
        <v>17</v>
      </c>
      <c r="E8" s="39" t="s">
        <v>11</v>
      </c>
      <c r="F8" s="39" t="str">
        <f t="shared" si="0"/>
        <v>(茨　城)</v>
      </c>
    </row>
    <row r="9" spans="1:6">
      <c r="A9" s="5">
        <v>9</v>
      </c>
      <c r="B9" s="22" t="s">
        <v>25</v>
      </c>
      <c r="C9" s="3"/>
      <c r="D9" s="39" t="s">
        <v>17</v>
      </c>
      <c r="E9" s="39" t="s">
        <v>11</v>
      </c>
      <c r="F9" s="39" t="str">
        <f t="shared" si="0"/>
        <v>(栃　木)</v>
      </c>
    </row>
    <row r="10" spans="1:6">
      <c r="A10" s="5">
        <v>10</v>
      </c>
      <c r="B10" s="22" t="s">
        <v>26</v>
      </c>
      <c r="C10" s="3"/>
      <c r="D10" s="39" t="s">
        <v>17</v>
      </c>
      <c r="E10" s="39" t="s">
        <v>11</v>
      </c>
      <c r="F10" s="39" t="str">
        <f t="shared" si="0"/>
        <v>(群　馬)</v>
      </c>
    </row>
    <row r="11" spans="1:6">
      <c r="A11" s="5">
        <v>11</v>
      </c>
      <c r="B11" s="22" t="s">
        <v>27</v>
      </c>
      <c r="C11" s="3"/>
      <c r="D11" s="39" t="s">
        <v>17</v>
      </c>
      <c r="E11" s="39" t="s">
        <v>11</v>
      </c>
      <c r="F11" s="39" t="str">
        <f t="shared" si="0"/>
        <v>(埼　玉)</v>
      </c>
    </row>
    <row r="12" spans="1:6">
      <c r="A12" s="5">
        <v>12</v>
      </c>
      <c r="B12" s="22" t="s">
        <v>28</v>
      </c>
      <c r="C12" s="3"/>
      <c r="D12" s="39" t="s">
        <v>17</v>
      </c>
      <c r="E12" s="39" t="s">
        <v>11</v>
      </c>
      <c r="F12" s="39" t="str">
        <f t="shared" si="0"/>
        <v>(千　葉)</v>
      </c>
    </row>
    <row r="13" spans="1:6">
      <c r="A13" s="5">
        <v>13</v>
      </c>
      <c r="B13" s="22" t="s">
        <v>29</v>
      </c>
      <c r="C13" s="3"/>
      <c r="D13" s="39" t="s">
        <v>17</v>
      </c>
      <c r="E13" s="39" t="s">
        <v>11</v>
      </c>
      <c r="F13" s="39" t="str">
        <f t="shared" si="0"/>
        <v>(東　京)</v>
      </c>
    </row>
    <row r="14" spans="1:6">
      <c r="A14" s="5">
        <v>14</v>
      </c>
      <c r="B14" s="22" t="s">
        <v>30</v>
      </c>
      <c r="C14" s="3"/>
      <c r="D14" s="39" t="s">
        <v>17</v>
      </c>
      <c r="E14" s="39" t="s">
        <v>11</v>
      </c>
      <c r="F14" s="39" t="str">
        <f t="shared" si="0"/>
        <v>(神奈川)</v>
      </c>
    </row>
    <row r="15" spans="1:6">
      <c r="A15" s="5">
        <v>15</v>
      </c>
      <c r="B15" s="22" t="s">
        <v>31</v>
      </c>
      <c r="C15" s="3"/>
      <c r="D15" s="39" t="s">
        <v>17</v>
      </c>
      <c r="E15" s="39" t="s">
        <v>11</v>
      </c>
      <c r="F15" s="39" t="str">
        <f t="shared" si="0"/>
        <v>(山　梨)</v>
      </c>
    </row>
    <row r="16" spans="1:6">
      <c r="A16" s="5">
        <v>16</v>
      </c>
      <c r="B16" s="22" t="s">
        <v>32</v>
      </c>
      <c r="C16" s="3"/>
      <c r="D16" s="39" t="s">
        <v>17</v>
      </c>
      <c r="E16" s="39" t="s">
        <v>11</v>
      </c>
      <c r="F16" s="39" t="str">
        <f t="shared" si="0"/>
        <v>(富　山)</v>
      </c>
    </row>
    <row r="17" spans="1:6">
      <c r="A17" s="5">
        <v>17</v>
      </c>
      <c r="B17" s="22" t="s">
        <v>33</v>
      </c>
      <c r="C17" s="3"/>
      <c r="D17" s="39" t="s">
        <v>17</v>
      </c>
      <c r="E17" s="39" t="s">
        <v>11</v>
      </c>
      <c r="F17" s="39" t="str">
        <f t="shared" si="0"/>
        <v>(石　川)</v>
      </c>
    </row>
    <row r="18" spans="1:6">
      <c r="A18" s="5">
        <v>18</v>
      </c>
      <c r="B18" s="22" t="s">
        <v>34</v>
      </c>
      <c r="C18" s="3"/>
      <c r="D18" s="39" t="s">
        <v>17</v>
      </c>
      <c r="E18" s="39" t="s">
        <v>11</v>
      </c>
      <c r="F18" s="39" t="str">
        <f t="shared" si="0"/>
        <v>(福　井)</v>
      </c>
    </row>
    <row r="19" spans="1:6">
      <c r="A19" s="5">
        <v>19</v>
      </c>
      <c r="B19" s="22" t="s">
        <v>35</v>
      </c>
      <c r="C19" s="3"/>
      <c r="D19" s="39" t="s">
        <v>17</v>
      </c>
      <c r="E19" s="39" t="s">
        <v>11</v>
      </c>
      <c r="F19" s="39" t="str">
        <f t="shared" si="0"/>
        <v>(新　潟)</v>
      </c>
    </row>
    <row r="20" spans="1:6">
      <c r="A20" s="5">
        <v>20</v>
      </c>
      <c r="B20" s="22" t="s">
        <v>36</v>
      </c>
      <c r="C20" s="3"/>
      <c r="D20" s="39" t="s">
        <v>17</v>
      </c>
      <c r="E20" s="39" t="s">
        <v>11</v>
      </c>
      <c r="F20" s="39" t="str">
        <f t="shared" si="0"/>
        <v>(長　野)</v>
      </c>
    </row>
    <row r="21" spans="1:6">
      <c r="A21" s="5">
        <v>21</v>
      </c>
      <c r="B21" s="22" t="s">
        <v>37</v>
      </c>
      <c r="C21" s="3"/>
      <c r="D21" s="39" t="s">
        <v>17</v>
      </c>
      <c r="E21" s="39" t="s">
        <v>11</v>
      </c>
      <c r="F21" s="39" t="str">
        <f t="shared" si="0"/>
        <v>(岐　阜)</v>
      </c>
    </row>
    <row r="22" spans="1:6">
      <c r="A22" s="5">
        <v>22</v>
      </c>
      <c r="B22" s="22" t="s">
        <v>38</v>
      </c>
      <c r="C22" s="3"/>
      <c r="D22" s="39" t="s">
        <v>17</v>
      </c>
      <c r="E22" s="39" t="s">
        <v>11</v>
      </c>
      <c r="F22" s="39" t="str">
        <f t="shared" si="0"/>
        <v>(静　岡)</v>
      </c>
    </row>
    <row r="23" spans="1:6">
      <c r="A23" s="5">
        <v>23</v>
      </c>
      <c r="B23" s="22" t="s">
        <v>39</v>
      </c>
      <c r="C23" s="3"/>
      <c r="D23" s="39" t="s">
        <v>17</v>
      </c>
      <c r="E23" s="39" t="s">
        <v>11</v>
      </c>
      <c r="F23" s="39" t="str">
        <f t="shared" si="0"/>
        <v>(愛　知)</v>
      </c>
    </row>
    <row r="24" spans="1:6">
      <c r="A24" s="5">
        <v>24</v>
      </c>
      <c r="B24" s="22" t="s">
        <v>40</v>
      </c>
      <c r="C24" s="3"/>
      <c r="D24" s="39" t="s">
        <v>17</v>
      </c>
      <c r="E24" s="39" t="s">
        <v>11</v>
      </c>
      <c r="F24" s="39" t="str">
        <f t="shared" si="0"/>
        <v>(三　重)</v>
      </c>
    </row>
    <row r="25" spans="1:6">
      <c r="A25" s="5">
        <v>25</v>
      </c>
      <c r="B25" s="22" t="s">
        <v>41</v>
      </c>
      <c r="C25" s="3"/>
      <c r="D25" s="39" t="s">
        <v>17</v>
      </c>
      <c r="E25" s="39" t="s">
        <v>11</v>
      </c>
      <c r="F25" s="39" t="str">
        <f t="shared" si="0"/>
        <v>(滋　賀)</v>
      </c>
    </row>
    <row r="26" spans="1:6">
      <c r="A26" s="5">
        <v>26</v>
      </c>
      <c r="B26" s="22" t="s">
        <v>42</v>
      </c>
      <c r="C26" s="3"/>
      <c r="D26" s="39" t="s">
        <v>17</v>
      </c>
      <c r="E26" s="39" t="s">
        <v>11</v>
      </c>
      <c r="F26" s="39" t="str">
        <f t="shared" si="0"/>
        <v>(京　都)</v>
      </c>
    </row>
    <row r="27" spans="1:6">
      <c r="A27" s="5">
        <v>27</v>
      </c>
      <c r="B27" s="22" t="s">
        <v>43</v>
      </c>
      <c r="C27" s="3"/>
      <c r="D27" s="39" t="s">
        <v>17</v>
      </c>
      <c r="E27" s="39" t="s">
        <v>11</v>
      </c>
      <c r="F27" s="39" t="str">
        <f t="shared" si="0"/>
        <v>(大　阪)</v>
      </c>
    </row>
    <row r="28" spans="1:6">
      <c r="A28" s="5">
        <v>28</v>
      </c>
      <c r="B28" s="22" t="s">
        <v>44</v>
      </c>
      <c r="C28" s="3"/>
      <c r="D28" s="39" t="s">
        <v>17</v>
      </c>
      <c r="E28" s="39" t="s">
        <v>11</v>
      </c>
      <c r="F28" s="39" t="str">
        <f t="shared" si="0"/>
        <v>(兵　庫)</v>
      </c>
    </row>
    <row r="29" spans="1:6">
      <c r="A29" s="5">
        <v>29</v>
      </c>
      <c r="B29" s="22" t="s">
        <v>45</v>
      </c>
      <c r="C29" s="3"/>
      <c r="D29" s="39" t="s">
        <v>17</v>
      </c>
      <c r="E29" s="39" t="s">
        <v>11</v>
      </c>
      <c r="F29" s="39" t="str">
        <f t="shared" si="0"/>
        <v>(奈　良)</v>
      </c>
    </row>
    <row r="30" spans="1:6">
      <c r="A30" s="5">
        <v>30</v>
      </c>
      <c r="B30" s="22" t="s">
        <v>46</v>
      </c>
      <c r="C30" s="3"/>
      <c r="D30" s="39" t="s">
        <v>17</v>
      </c>
      <c r="E30" s="39" t="s">
        <v>11</v>
      </c>
      <c r="F30" s="39" t="str">
        <f t="shared" si="0"/>
        <v>(和歌山)</v>
      </c>
    </row>
    <row r="31" spans="1:6">
      <c r="A31" s="5">
        <v>31</v>
      </c>
      <c r="B31" s="22" t="s">
        <v>47</v>
      </c>
      <c r="C31" s="3"/>
      <c r="D31" s="39" t="s">
        <v>17</v>
      </c>
      <c r="E31" s="39" t="s">
        <v>11</v>
      </c>
      <c r="F31" s="39" t="str">
        <f t="shared" si="0"/>
        <v>(鳥　取)</v>
      </c>
    </row>
    <row r="32" spans="1:6">
      <c r="A32" s="5">
        <v>32</v>
      </c>
      <c r="B32" s="22" t="s">
        <v>48</v>
      </c>
      <c r="C32" s="3"/>
      <c r="D32" s="39" t="s">
        <v>17</v>
      </c>
      <c r="E32" s="39" t="s">
        <v>11</v>
      </c>
      <c r="F32" s="39" t="str">
        <f t="shared" si="0"/>
        <v>(島　根)</v>
      </c>
    </row>
    <row r="33" spans="1:6">
      <c r="A33" s="5">
        <v>33</v>
      </c>
      <c r="B33" s="22" t="s">
        <v>49</v>
      </c>
      <c r="C33" s="3"/>
      <c r="D33" s="39" t="s">
        <v>17</v>
      </c>
      <c r="E33" s="39" t="s">
        <v>11</v>
      </c>
      <c r="F33" s="39" t="str">
        <f t="shared" si="0"/>
        <v>(岡　山)</v>
      </c>
    </row>
    <row r="34" spans="1:6">
      <c r="A34" s="5">
        <v>34</v>
      </c>
      <c r="B34" s="22" t="s">
        <v>50</v>
      </c>
      <c r="C34" s="3"/>
      <c r="D34" s="39" t="s">
        <v>17</v>
      </c>
      <c r="E34" s="39" t="s">
        <v>11</v>
      </c>
      <c r="F34" s="39" t="str">
        <f t="shared" si="0"/>
        <v>(広　島)</v>
      </c>
    </row>
    <row r="35" spans="1:6">
      <c r="A35" s="5">
        <v>35</v>
      </c>
      <c r="B35" s="22" t="s">
        <v>51</v>
      </c>
      <c r="C35" s="3"/>
      <c r="D35" s="39" t="s">
        <v>17</v>
      </c>
      <c r="E35" s="39" t="s">
        <v>11</v>
      </c>
      <c r="F35" s="39" t="str">
        <f t="shared" si="0"/>
        <v>(山　口)</v>
      </c>
    </row>
    <row r="36" spans="1:6">
      <c r="A36" s="5">
        <v>36</v>
      </c>
      <c r="B36" s="22" t="s">
        <v>52</v>
      </c>
      <c r="C36" s="3"/>
      <c r="D36" s="39" t="s">
        <v>17</v>
      </c>
      <c r="E36" s="39" t="s">
        <v>11</v>
      </c>
      <c r="F36" s="39" t="str">
        <f t="shared" si="0"/>
        <v>(徳　島)</v>
      </c>
    </row>
    <row r="37" spans="1:6">
      <c r="A37" s="5">
        <v>37</v>
      </c>
      <c r="B37" s="22" t="s">
        <v>53</v>
      </c>
      <c r="C37" s="3"/>
      <c r="D37" s="39" t="s">
        <v>17</v>
      </c>
      <c r="E37" s="39" t="s">
        <v>11</v>
      </c>
      <c r="F37" s="39" t="str">
        <f t="shared" si="0"/>
        <v>(香　川)</v>
      </c>
    </row>
    <row r="38" spans="1:6">
      <c r="A38" s="5">
        <v>38</v>
      </c>
      <c r="B38" s="22" t="s">
        <v>54</v>
      </c>
      <c r="C38" s="3"/>
      <c r="D38" s="39" t="s">
        <v>17</v>
      </c>
      <c r="E38" s="39" t="s">
        <v>11</v>
      </c>
      <c r="F38" s="39" t="str">
        <f t="shared" si="0"/>
        <v>(愛　媛)</v>
      </c>
    </row>
    <row r="39" spans="1:6">
      <c r="A39" s="5">
        <v>39</v>
      </c>
      <c r="B39" s="22" t="s">
        <v>55</v>
      </c>
      <c r="C39" s="3"/>
      <c r="D39" s="39" t="s">
        <v>17</v>
      </c>
      <c r="E39" s="39" t="s">
        <v>11</v>
      </c>
      <c r="F39" s="39" t="str">
        <f t="shared" si="0"/>
        <v>(高　知)</v>
      </c>
    </row>
    <row r="40" spans="1:6">
      <c r="A40" s="5">
        <v>40</v>
      </c>
      <c r="B40" s="22" t="s">
        <v>56</v>
      </c>
      <c r="C40" s="3"/>
      <c r="D40" s="39" t="s">
        <v>17</v>
      </c>
      <c r="E40" s="39" t="s">
        <v>11</v>
      </c>
      <c r="F40" s="39" t="str">
        <f t="shared" si="0"/>
        <v>(福　岡)</v>
      </c>
    </row>
    <row r="41" spans="1:6">
      <c r="A41" s="5">
        <v>41</v>
      </c>
      <c r="B41" s="22" t="s">
        <v>57</v>
      </c>
      <c r="C41" s="3"/>
      <c r="D41" s="39" t="s">
        <v>17</v>
      </c>
      <c r="E41" s="39" t="s">
        <v>11</v>
      </c>
      <c r="F41" s="39" t="str">
        <f t="shared" si="0"/>
        <v>(佐　賀)</v>
      </c>
    </row>
    <row r="42" spans="1:6">
      <c r="A42" s="5">
        <v>42</v>
      </c>
      <c r="B42" s="22" t="s">
        <v>58</v>
      </c>
      <c r="C42" s="3"/>
      <c r="D42" s="39" t="s">
        <v>17</v>
      </c>
      <c r="E42" s="39" t="s">
        <v>11</v>
      </c>
      <c r="F42" s="39" t="str">
        <f t="shared" si="0"/>
        <v>(長　崎)</v>
      </c>
    </row>
    <row r="43" spans="1:6">
      <c r="A43" s="5">
        <v>43</v>
      </c>
      <c r="B43" s="22" t="s">
        <v>59</v>
      </c>
      <c r="C43" s="3"/>
      <c r="D43" s="39" t="s">
        <v>17</v>
      </c>
      <c r="E43" s="39" t="s">
        <v>11</v>
      </c>
      <c r="F43" s="39" t="str">
        <f t="shared" si="0"/>
        <v>(熊　本)</v>
      </c>
    </row>
    <row r="44" spans="1:6">
      <c r="A44" s="5">
        <v>44</v>
      </c>
      <c r="B44" s="22" t="s">
        <v>60</v>
      </c>
      <c r="C44" s="3"/>
      <c r="D44" s="39" t="s">
        <v>17</v>
      </c>
      <c r="E44" s="39" t="s">
        <v>11</v>
      </c>
      <c r="F44" s="39" t="str">
        <f t="shared" si="0"/>
        <v>(大　分)</v>
      </c>
    </row>
    <row r="45" spans="1:6">
      <c r="A45" s="5">
        <v>45</v>
      </c>
      <c r="B45" s="22" t="s">
        <v>61</v>
      </c>
      <c r="C45" s="3"/>
      <c r="D45" s="39" t="s">
        <v>17</v>
      </c>
      <c r="E45" s="39" t="s">
        <v>11</v>
      </c>
      <c r="F45" s="39" t="str">
        <f t="shared" si="0"/>
        <v>(宮　崎)</v>
      </c>
    </row>
    <row r="46" spans="1:6">
      <c r="A46" s="5">
        <v>46</v>
      </c>
      <c r="B46" s="22" t="s">
        <v>62</v>
      </c>
      <c r="C46" s="3"/>
      <c r="D46" s="39" t="s">
        <v>17</v>
      </c>
      <c r="E46" s="39" t="s">
        <v>11</v>
      </c>
      <c r="F46" s="39" t="str">
        <f t="shared" si="0"/>
        <v>(鹿児島)</v>
      </c>
    </row>
    <row r="47" spans="1:6">
      <c r="A47" s="5">
        <v>47</v>
      </c>
      <c r="B47" s="22" t="s">
        <v>63</v>
      </c>
      <c r="C47" s="3"/>
      <c r="D47" s="39" t="s">
        <v>17</v>
      </c>
      <c r="E47" s="39" t="s">
        <v>11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20</vt:i4>
      </vt:variant>
    </vt:vector>
  </HeadingPairs>
  <TitlesOfParts>
    <vt:vector size="25" baseType="lpstr">
      <vt:lpstr>３Ａ</vt:lpstr>
      <vt:lpstr>３B</vt:lpstr>
      <vt:lpstr>７</vt:lpstr>
      <vt:lpstr>データ</vt:lpstr>
      <vt:lpstr>都道府県名</vt:lpstr>
      <vt:lpstr>date</vt:lpstr>
      <vt:lpstr>g</vt:lpstr>
      <vt:lpstr>'３Ａ'!Print_Area</vt:lpstr>
      <vt:lpstr>'３B'!Print_Area</vt:lpstr>
      <vt:lpstr>'７'!Print_Area</vt:lpstr>
      <vt:lpstr>都道府県名!team</vt:lpstr>
      <vt:lpstr>team</vt:lpstr>
      <vt:lpstr>todouhuken</vt:lpstr>
      <vt:lpstr>todouhuken2</vt:lpstr>
      <vt:lpstr>ｶｲｼﾞｮｳ</vt:lpstr>
      <vt:lpstr>ｼﾝﾊﾟﾝ</vt:lpstr>
      <vt:lpstr>ﾀﾞﾝｼ</vt:lpstr>
      <vt:lpstr>チーム</vt:lpstr>
      <vt:lpstr>会場</vt:lpstr>
      <vt:lpstr>記録員</vt:lpstr>
      <vt:lpstr>球場</vt:lpstr>
      <vt:lpstr>審判</vt:lpstr>
      <vt:lpstr>審判員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2013-09-22T14:05:21Z</cp:lastPrinted>
  <dcterms:created xsi:type="dcterms:W3CDTF">2002-10-18T11:25:55Z</dcterms:created>
  <dcterms:modified xsi:type="dcterms:W3CDTF">2015-11-11T00:24:42Z</dcterms:modified>
</cp:coreProperties>
</file>