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15" yWindow="-30" windowWidth="14850" windowHeight="7290" activeTab="2"/>
  </bookViews>
  <sheets>
    <sheet name="３Ｃ" sheetId="27" r:id="rId1"/>
    <sheet name="３Ｄ" sheetId="28" r:id="rId2"/>
    <sheet name="１０" sheetId="29" r:id="rId3"/>
    <sheet name="データ" sheetId="17" r:id="rId4"/>
    <sheet name="都道府県名" sheetId="9" state="hidden" r:id="rId5"/>
  </sheets>
  <definedNames>
    <definedName name="G">データ!$D$2:$D$9</definedName>
    <definedName name="_xlnm.Print_Area" localSheetId="2">'１０'!$A$1:$T$25</definedName>
    <definedName name="_xlnm.Print_Area" localSheetId="0">'３Ｃ'!$A$1:$T$42</definedName>
    <definedName name="_xlnm.Print_Area" localSheetId="1">'３Ｄ'!$A$1:$T$60</definedName>
    <definedName name="_xlnm.Print_Area">#REF!</definedName>
    <definedName name="team" localSheetId="4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 localSheetId="2">データ!#REF!</definedName>
    <definedName name="u" localSheetId="1">データ!#REF!</definedName>
    <definedName name="u">データ!#REF!</definedName>
    <definedName name="チーム">データ!$B$2:$B$27</definedName>
    <definedName name="会場">データ!$D$2:$D$3</definedName>
    <definedName name="記録員" localSheetId="2">データ!#REF!</definedName>
    <definedName name="記録員" localSheetId="1">データ!#REF!</definedName>
    <definedName name="記録員">データ!#REF!</definedName>
    <definedName name="球場">データ!$D$2:$D$5</definedName>
    <definedName name="試合日">データ!$E$2:$E$4</definedName>
    <definedName name="審判" localSheetId="2">データ!#REF!</definedName>
    <definedName name="審判" localSheetId="1">データ!#REF!</definedName>
    <definedName name="審判">データ!#REF!</definedName>
    <definedName name="審判員" localSheetId="2">データ!#REF!</definedName>
    <definedName name="審判員" localSheetId="1">データ!#REF!</definedName>
    <definedName name="審判員">データ!#REF!</definedName>
    <definedName name="男子">データ!$B$2:$B$11</definedName>
    <definedName name="日付">データ!$E$2:$E$3</definedName>
  </definedNames>
  <calcPr calcId="152511" calcMode="manual"/>
</workbook>
</file>

<file path=xl/calcChain.xml><?xml version="1.0" encoding="utf-8"?>
<calcChain xmlns="http://schemas.openxmlformats.org/spreadsheetml/2006/main">
  <c r="Q6" i="29" l="1"/>
  <c r="K2" i="29"/>
  <c r="B1" i="29"/>
  <c r="S45" i="28"/>
  <c r="S43" i="28"/>
  <c r="Q41" i="28"/>
  <c r="S27" i="28"/>
  <c r="S25" i="28"/>
  <c r="Q23" i="28"/>
  <c r="S9" i="28"/>
  <c r="S7" i="28"/>
  <c r="Q5" i="28"/>
  <c r="K2" i="28"/>
  <c r="B1" i="28"/>
  <c r="S27" i="27"/>
  <c r="S25" i="27"/>
  <c r="Q23" i="27"/>
  <c r="S9" i="27"/>
  <c r="S7" i="27"/>
  <c r="Q5" i="27"/>
  <c r="K2" i="27"/>
  <c r="B1" i="27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<sst xmlns="http://schemas.openxmlformats.org/spreadsheetml/2006/main" count="435" uniqueCount="150">
  <si>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</si>
  <si>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</si>
  <si>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</si>
  <si>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</si>
  <si>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</si>
  <si>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</si>
  <si>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</si>
  <si>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</si>
  <si>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</si>
  <si>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</si>
  <si>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</si>
  <si>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</si>
  <si>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</si>
  <si>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</si>
  <si>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</si>
  <si>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</si>
  <si>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</si>
  <si>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</si>
  <si>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</si>
  <si>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</si>
  <si>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</si>
  <si>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</si>
  <si>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</si>
  <si>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</si>
  <si>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</si>
  <si>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</si>
  <si>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</si>
  <si>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</si>
  <si>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</si>
  <si>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</si>
  <si>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</si>
  <si>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</si>
  <si>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</si>
  <si>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</si>
  <si>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</si>
  <si>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</si>
  <si>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</si>
  <si>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</si>
  <si>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</si>
  <si>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</si>
  <si>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</si>
  <si>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</si>
  <si>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</si>
  <si>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</si>
  <si>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</si>
  <si>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</si>
  <si>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</si>
  <si>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</si>
  <si>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</si>
  <si>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</si>
  <si>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</si>
  <si>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</si>
  <si>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</si>
  <si>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</si>
  <si>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</si>
  <si>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</si>
  <si>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</si>
  <si>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</si>
  <si>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</si>
  <si>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</si>
  <si>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</si>
  <si>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</si>
  <si>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</si>
  <si>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</si>
  <si>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</si>
  <si>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</si>
  <si>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</si>
  <si>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</si>
  <si>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</si>
  <si>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</si>
  <si>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</si>
  <si>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</si>
  <si>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</si>
  <si>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</si>
  <si>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</si>
  <si>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</si>
  <si>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</si>
  <si>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</si>
  <si>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</si>
  <si>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</si>
  <si>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</si>
  <si>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愛敬薬局</t>
    <rPh sb="0" eb="2">
      <t>アイケイ</t>
    </rPh>
    <rPh sb="2" eb="4">
      <t>ヤッキョク</t>
    </rPh>
    <phoneticPr fontId="1"/>
  </si>
  <si>
    <t>佐賀スラッガー</t>
    <rPh sb="0" eb="2">
      <t>サガ</t>
    </rPh>
    <phoneticPr fontId="1"/>
  </si>
  <si>
    <t>サムライズ</t>
    <phoneticPr fontId="1"/>
  </si>
  <si>
    <t>伊万里クラブ</t>
    <rPh sb="0" eb="3">
      <t>イマリ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</si>
  <si>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</si>
  <si>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</si>
  <si>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　</t>
    <phoneticPr fontId="1"/>
  </si>
  <si>
    <t>佐賀市健康運動センターＡ</t>
    <rPh sb="0" eb="3">
      <t>サガシ</t>
    </rPh>
    <rPh sb="3" eb="5">
      <t>ケンコウ</t>
    </rPh>
    <rPh sb="5" eb="7">
      <t>ウンドウ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</si>
  <si>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</si>
  <si>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ダイワアクト</t>
    <phoneticPr fontId="1"/>
  </si>
  <si>
    <t>虎っキーズ</t>
    <rPh sb="0" eb="1">
      <t>トラ</t>
    </rPh>
    <phoneticPr fontId="1"/>
  </si>
  <si>
    <t>ダイワアクト</t>
  </si>
  <si>
    <t>松尾</t>
    <rPh sb="0" eb="2">
      <t>マツオ</t>
    </rPh>
    <phoneticPr fontId="1"/>
  </si>
  <si>
    <t>サムライズ</t>
  </si>
  <si>
    <t>埋金</t>
    <rPh sb="0" eb="2">
      <t>ウメガネ</t>
    </rPh>
    <phoneticPr fontId="1"/>
  </si>
  <si>
    <t>山口</t>
    <rPh sb="0" eb="2">
      <t>ヤマグチ</t>
    </rPh>
    <phoneticPr fontId="1"/>
  </si>
  <si>
    <t>○椎葉</t>
    <rPh sb="1" eb="3">
      <t>シイバ</t>
    </rPh>
    <phoneticPr fontId="1"/>
  </si>
  <si>
    <t>５回コールド</t>
    <rPh sb="1" eb="2">
      <t>カイ</t>
    </rPh>
    <phoneticPr fontId="1"/>
  </si>
  <si>
    <t>大和中央公園Ｃ</t>
    <rPh sb="0" eb="2">
      <t>ヤマト</t>
    </rPh>
    <rPh sb="2" eb="4">
      <t>チュウオウ</t>
    </rPh>
    <rPh sb="4" eb="6">
      <t>コウエン</t>
    </rPh>
    <phoneticPr fontId="1"/>
  </si>
  <si>
    <t>大和中央公園Ｄ</t>
    <rPh sb="0" eb="2">
      <t>ヤマト</t>
    </rPh>
    <rPh sb="2" eb="4">
      <t>チュウオウ</t>
    </rPh>
    <rPh sb="4" eb="6">
      <t>コウエン</t>
    </rPh>
    <phoneticPr fontId="1"/>
  </si>
  <si>
    <t>第３７回全日本クラブ男子ソフトボール選手権大会佐賀県予選会</t>
    <rPh sb="5" eb="7">
      <t>ニホン</t>
    </rPh>
    <rPh sb="10" eb="12">
      <t>ダンシ</t>
    </rPh>
    <rPh sb="18" eb="21">
      <t>センシュケン</t>
    </rPh>
    <rPh sb="21" eb="23">
      <t>タイカイ</t>
    </rPh>
    <rPh sb="23" eb="26">
      <t>サガケン</t>
    </rPh>
    <rPh sb="26" eb="29">
      <t>ヨセンカイ</t>
    </rPh>
    <phoneticPr fontId="1"/>
  </si>
  <si>
    <t>（１回戦）</t>
    <rPh sb="2" eb="3">
      <t>カイ</t>
    </rPh>
    <phoneticPr fontId="1"/>
  </si>
  <si>
    <t>（１回戦）</t>
    <rPh sb="2" eb="3">
      <t>カイ</t>
    </rPh>
    <rPh sb="3" eb="4">
      <t>セン</t>
    </rPh>
    <phoneticPr fontId="1"/>
  </si>
  <si>
    <t>（準決勝戦）</t>
    <rPh sb="1" eb="2">
      <t>ジュン</t>
    </rPh>
    <rPh sb="2" eb="4">
      <t>ケッショウ</t>
    </rPh>
    <rPh sb="4" eb="5">
      <t>イクサ</t>
    </rPh>
    <phoneticPr fontId="1"/>
  </si>
  <si>
    <t>●高木</t>
    <rPh sb="1" eb="3">
      <t>タカギ</t>
    </rPh>
    <phoneticPr fontId="1"/>
  </si>
  <si>
    <t>楠田</t>
    <rPh sb="0" eb="2">
      <t>クスダ</t>
    </rPh>
    <phoneticPr fontId="1"/>
  </si>
  <si>
    <t>枝川</t>
    <rPh sb="0" eb="2">
      <t>エダガワ</t>
    </rPh>
    <phoneticPr fontId="1"/>
  </si>
  <si>
    <t>井上</t>
    <rPh sb="0" eb="2">
      <t>イノウエ</t>
    </rPh>
    <phoneticPr fontId="1"/>
  </si>
  <si>
    <t>今福</t>
    <rPh sb="0" eb="2">
      <t>イマフク</t>
    </rPh>
    <phoneticPr fontId="1"/>
  </si>
  <si>
    <t>松永、枝川</t>
    <rPh sb="0" eb="2">
      <t>マツナガ</t>
    </rPh>
    <rPh sb="3" eb="5">
      <t>エダガワ</t>
    </rPh>
    <phoneticPr fontId="1"/>
  </si>
  <si>
    <t>田中</t>
    <rPh sb="0" eb="2">
      <t>タナカ</t>
    </rPh>
    <phoneticPr fontId="1"/>
  </si>
  <si>
    <t>４回コールド</t>
    <rPh sb="1" eb="2">
      <t>カイ</t>
    </rPh>
    <phoneticPr fontId="1"/>
  </si>
  <si>
    <t>●田中</t>
    <rPh sb="1" eb="3">
      <t>タナカ</t>
    </rPh>
    <phoneticPr fontId="1"/>
  </si>
  <si>
    <t>○田中、山縣</t>
    <rPh sb="1" eb="3">
      <t>タナカ</t>
    </rPh>
    <rPh sb="4" eb="6">
      <t>ヤマガタ</t>
    </rPh>
    <phoneticPr fontId="1"/>
  </si>
  <si>
    <t>○古川、乘本</t>
    <rPh sb="1" eb="3">
      <t>フルカワ</t>
    </rPh>
    <rPh sb="4" eb="6">
      <t>ノリモト</t>
    </rPh>
    <phoneticPr fontId="1"/>
  </si>
  <si>
    <t>枝川</t>
    <rPh sb="0" eb="2">
      <t>エダカワ</t>
    </rPh>
    <phoneticPr fontId="1"/>
  </si>
  <si>
    <t>升水</t>
    <rPh sb="0" eb="2">
      <t>マスミズ</t>
    </rPh>
    <phoneticPr fontId="1"/>
  </si>
  <si>
    <t>草場</t>
    <rPh sb="0" eb="2">
      <t>クサバ</t>
    </rPh>
    <phoneticPr fontId="1"/>
  </si>
  <si>
    <t>権堂、乘本、升水、川内</t>
    <rPh sb="0" eb="2">
      <t>ゴンドウ</t>
    </rPh>
    <rPh sb="3" eb="5">
      <t>ノリモト</t>
    </rPh>
    <rPh sb="6" eb="8">
      <t>マスミズ</t>
    </rPh>
    <rPh sb="9" eb="11">
      <t>カワウチ</t>
    </rPh>
    <phoneticPr fontId="1"/>
  </si>
  <si>
    <t>●横田、山中、横田</t>
    <rPh sb="1" eb="3">
      <t>ヨコタ</t>
    </rPh>
    <rPh sb="4" eb="6">
      <t>ヤマナカ</t>
    </rPh>
    <rPh sb="7" eb="9">
      <t>ヨコタ</t>
    </rPh>
    <phoneticPr fontId="1"/>
  </si>
  <si>
    <t>坂井</t>
    <rPh sb="0" eb="2">
      <t>サカイ</t>
    </rPh>
    <phoneticPr fontId="1"/>
  </si>
  <si>
    <t>○平</t>
    <rPh sb="1" eb="2">
      <t>タイラ</t>
    </rPh>
    <phoneticPr fontId="1"/>
  </si>
  <si>
    <t>萱野</t>
    <rPh sb="0" eb="2">
      <t>カヤノ</t>
    </rPh>
    <phoneticPr fontId="1"/>
  </si>
  <si>
    <t>橋本③、高木、埋金②、中島</t>
    <rPh sb="0" eb="2">
      <t>ハシモト</t>
    </rPh>
    <rPh sb="4" eb="6">
      <t>タカギ</t>
    </rPh>
    <rPh sb="7" eb="9">
      <t>ウメガネ</t>
    </rPh>
    <rPh sb="11" eb="13">
      <t>ナカシマ</t>
    </rPh>
    <phoneticPr fontId="1"/>
  </si>
  <si>
    <t>高木</t>
    <rPh sb="0" eb="2">
      <t>タカギ</t>
    </rPh>
    <phoneticPr fontId="1"/>
  </si>
  <si>
    <t>Ｓｅｒｉｏｕｓ</t>
  </si>
  <si>
    <t>Ｓｅｒｉｏｕｓ</t>
    <phoneticPr fontId="1"/>
  </si>
  <si>
    <t>X</t>
    <phoneticPr fontId="1"/>
  </si>
  <si>
    <t>●椿山</t>
    <rPh sb="1" eb="3">
      <t>ツバキヤマ</t>
    </rPh>
    <phoneticPr fontId="1"/>
  </si>
  <si>
    <t>秀島</t>
    <rPh sb="0" eb="2">
      <t>ヒデシマ</t>
    </rPh>
    <phoneticPr fontId="1"/>
  </si>
  <si>
    <t>平②</t>
    <rPh sb="0" eb="1">
      <t>タイラ</t>
    </rPh>
    <phoneticPr fontId="1"/>
  </si>
  <si>
    <t>椎葉②</t>
    <rPh sb="0" eb="2">
      <t>シイバ</t>
    </rPh>
    <phoneticPr fontId="1"/>
  </si>
  <si>
    <t>正林優、大木、松永</t>
    <rPh sb="0" eb="2">
      <t>ショウバヤシ</t>
    </rPh>
    <rPh sb="2" eb="3">
      <t>ユウ</t>
    </rPh>
    <rPh sb="4" eb="6">
      <t>オオキ</t>
    </rPh>
    <rPh sb="7" eb="9">
      <t>マツナガ</t>
    </rPh>
    <phoneticPr fontId="1"/>
  </si>
  <si>
    <t>●黒木、平</t>
    <rPh sb="1" eb="3">
      <t>クロキ</t>
    </rPh>
    <rPh sb="4" eb="5">
      <t>タイラ</t>
    </rPh>
    <phoneticPr fontId="1"/>
  </si>
  <si>
    <t>椎葉、○末次</t>
    <rPh sb="0" eb="2">
      <t>シイバ</t>
    </rPh>
    <rPh sb="4" eb="6">
      <t>スエツグ</t>
    </rPh>
    <phoneticPr fontId="1"/>
  </si>
  <si>
    <t>真鍋</t>
    <rPh sb="0" eb="2">
      <t>マナベ</t>
    </rPh>
    <phoneticPr fontId="1"/>
  </si>
  <si>
    <t>正林優、正林辰</t>
    <rPh sb="0" eb="2">
      <t>ショウバヤシ</t>
    </rPh>
    <rPh sb="2" eb="3">
      <t>ユウ</t>
    </rPh>
    <rPh sb="4" eb="6">
      <t>ショウバヤシ</t>
    </rPh>
    <rPh sb="6" eb="7">
      <t>タツ</t>
    </rPh>
    <phoneticPr fontId="1"/>
  </si>
  <si>
    <t>大木、正林辰</t>
    <rPh sb="0" eb="2">
      <t>オオキ</t>
    </rPh>
    <rPh sb="3" eb="5">
      <t>ショウバヤシ</t>
    </rPh>
    <rPh sb="5" eb="6">
      <t>タツ</t>
    </rPh>
    <phoneticPr fontId="1"/>
  </si>
  <si>
    <t>わ</t>
    <phoneticPr fontId="1"/>
  </si>
  <si>
    <t>わ</t>
    <phoneticPr fontId="1"/>
  </si>
  <si>
    <t>○古川恵士・乘本真視</t>
    <rPh sb="1" eb="3">
      <t>フルカワ</t>
    </rPh>
    <rPh sb="3" eb="5">
      <t>ケイシ</t>
    </rPh>
    <rPh sb="6" eb="8">
      <t>ノリモト</t>
    </rPh>
    <rPh sb="8" eb="9">
      <t>マサ</t>
    </rPh>
    <rPh sb="9" eb="10">
      <t>シ</t>
    </rPh>
    <phoneticPr fontId="1"/>
  </si>
  <si>
    <t>升水大瑚</t>
    <rPh sb="0" eb="1">
      <t>マス</t>
    </rPh>
    <rPh sb="1" eb="2">
      <t>ミズ</t>
    </rPh>
    <rPh sb="2" eb="3">
      <t>ダイ</t>
    </rPh>
    <rPh sb="3" eb="4">
      <t>コ</t>
    </rPh>
    <phoneticPr fontId="1"/>
  </si>
  <si>
    <t>●椎葉巨将</t>
    <rPh sb="1" eb="3">
      <t>シイバ</t>
    </rPh>
    <rPh sb="3" eb="4">
      <t>キョ</t>
    </rPh>
    <rPh sb="4" eb="5">
      <t>ショウ</t>
    </rPh>
    <phoneticPr fontId="1"/>
  </si>
  <si>
    <t>山口崇</t>
    <rPh sb="0" eb="2">
      <t>ヤマグチ</t>
    </rPh>
    <rPh sb="2" eb="3">
      <t>タカシ</t>
    </rPh>
    <phoneticPr fontId="1"/>
  </si>
  <si>
    <t>乘本②・権堂</t>
    <rPh sb="0" eb="2">
      <t>ノリモト</t>
    </rPh>
    <rPh sb="4" eb="6">
      <t>ゴンドウ</t>
    </rPh>
    <phoneticPr fontId="1"/>
  </si>
  <si>
    <t>古川・乘本・永原</t>
    <rPh sb="0" eb="2">
      <t>フルカワ</t>
    </rPh>
    <rPh sb="3" eb="5">
      <t>ノリモト</t>
    </rPh>
    <rPh sb="6" eb="8">
      <t>ナガハラ</t>
    </rPh>
    <phoneticPr fontId="1"/>
  </si>
  <si>
    <t>升水・権堂</t>
    <rPh sb="0" eb="2">
      <t>マスミズ</t>
    </rPh>
    <rPh sb="3" eb="5">
      <t>ゴンドウ</t>
    </rPh>
    <phoneticPr fontId="1"/>
  </si>
  <si>
    <t>大木</t>
    <rPh sb="0" eb="2">
      <t>オオキ</t>
    </rPh>
    <phoneticPr fontId="1"/>
  </si>
  <si>
    <t>掘之内</t>
    <rPh sb="0" eb="3">
      <t>ホリノウチ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</si>
</sst>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Protection="1">
      <protection locked="0"/>
    </xf>
    <xf numFmtId="0" fontId="6" fillId="0" borderId="7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8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9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Border="1" applyAlignment="1" applyProtection="1">
      <alignment horizontal="center" vertical="center" shrinkToFit="1"/>
      <protection locked="0"/>
    </xf>
    <xf numFmtId="190" fontId="20" fillId="0" borderId="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8" xfId="0" applyNumberFormat="1" applyFont="1" applyBorder="1" applyAlignment="1">
      <alignment horizontal="center" vertical="center"/>
    </xf>
    <xf numFmtId="187" fontId="0" fillId="0" borderId="8" xfId="0" applyNumberFormat="1" applyBorder="1" applyAlignment="1">
      <alignment horizontal="center"/>
    </xf>
    <xf numFmtId="187" fontId="0" fillId="0" borderId="8" xfId="0" applyNumberFormat="1" applyBorder="1" applyAlignment="1">
      <alignment horizontal="center" vertical="center"/>
    </xf>
    <xf numFmtId="0" fontId="10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87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/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7" fillId="0" borderId="12" xfId="0" applyNumberFormat="1" applyFont="1" applyBorder="1" applyAlignment="1" applyProtection="1">
      <alignment horizontal="center" vertical="center"/>
      <protection locked="0"/>
    </xf>
    <xf numFmtId="18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80" fontId="15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>
      <alignment horizontal="right" vertical="center"/>
    </xf>
    <xf numFmtId="0" fontId="11" fillId="0" borderId="6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Border="1" applyAlignment="1" applyProtection="1">
      <alignment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Z42"/>
  <sheetViews>
    <sheetView showGridLines="0" showOutlineSymbols="0" view="pageBreakPreview" zoomScaleNormal="87" zoomScaleSheetLayoutView="100" workbookViewId="0">
      <pane ySplit="3" topLeftCell="A4" activePane="bottomLeft" state="frozenSplit"/>
      <selection pane="bottomLeft" activeCell="A9" sqref="A9:D1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2" t="str">
        <f>データ!D14</f>
        <v>第３７回全日本クラブ男子ソフトボール選手権大会佐賀県予選会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7"/>
      <c r="S1" s="17"/>
    </row>
    <row r="2" spans="1:26" ht="16.5" customHeight="1">
      <c r="A2" s="39" t="s">
        <v>14</v>
      </c>
      <c r="B2" s="63">
        <v>42463</v>
      </c>
      <c r="C2" s="64"/>
      <c r="D2" s="64"/>
      <c r="E2" s="64"/>
      <c r="F2" s="64"/>
      <c r="G2" s="7"/>
      <c r="H2" s="7"/>
      <c r="I2" s="65" t="s">
        <v>13</v>
      </c>
      <c r="J2" s="65"/>
      <c r="K2" s="25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5" t="s">
        <v>12</v>
      </c>
      <c r="J3" s="65"/>
      <c r="K3" s="66" t="s">
        <v>99</v>
      </c>
      <c r="L3" s="67"/>
      <c r="M3" s="67"/>
      <c r="N3" s="67"/>
      <c r="O3" s="67"/>
      <c r="P3" s="67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39"/>
      <c r="J4" s="39"/>
      <c r="K4" s="25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6" t="s">
        <v>102</v>
      </c>
      <c r="B5" s="7"/>
      <c r="C5" s="42" t="s">
        <v>73</v>
      </c>
      <c r="D5" s="7"/>
      <c r="E5" s="68">
        <v>0.39513888888888887</v>
      </c>
      <c r="F5" s="69"/>
      <c r="G5" s="43" t="s">
        <v>74</v>
      </c>
      <c r="H5" s="40"/>
      <c r="I5" s="70">
        <v>0.46527777777777773</v>
      </c>
      <c r="J5" s="69"/>
      <c r="K5" s="71" t="s">
        <v>70</v>
      </c>
      <c r="L5" s="72"/>
      <c r="M5" s="73"/>
      <c r="N5" s="74"/>
      <c r="O5" s="45" t="s">
        <v>69</v>
      </c>
      <c r="P5" s="40"/>
      <c r="Q5" s="59">
        <f>IF(I5="","",+I5-E5-M5)</f>
        <v>7.0138888888888862E-2</v>
      </c>
      <c r="R5" s="59"/>
      <c r="S5" s="39" t="s">
        <v>71</v>
      </c>
      <c r="T5" s="41">
        <v>1</v>
      </c>
    </row>
    <row r="6" spans="1:26" ht="15.75" customHeight="1">
      <c r="A6" s="77" t="s">
        <v>11</v>
      </c>
      <c r="B6" s="78"/>
      <c r="C6" s="78"/>
      <c r="D6" s="7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80"/>
      <c r="U6" s="10"/>
      <c r="V6" s="10"/>
      <c r="Y6" s="81"/>
      <c r="Z6" s="81"/>
    </row>
    <row r="7" spans="1:26" ht="15" customHeight="1">
      <c r="A7" s="53" t="s">
        <v>126</v>
      </c>
      <c r="B7" s="54"/>
      <c r="C7" s="54"/>
      <c r="D7" s="55"/>
      <c r="E7" s="60">
        <v>3</v>
      </c>
      <c r="F7" s="60">
        <v>5</v>
      </c>
      <c r="G7" s="60">
        <v>0</v>
      </c>
      <c r="H7" s="60">
        <v>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82">
        <f>IF(E7="","",SUM(E7:R7))</f>
        <v>8</v>
      </c>
      <c r="T7" s="83"/>
      <c r="U7" s="10"/>
      <c r="V7" s="10"/>
      <c r="Y7" s="81"/>
      <c r="Z7" s="81"/>
    </row>
    <row r="8" spans="1:26" ht="14.45" customHeight="1">
      <c r="A8" s="56"/>
      <c r="B8" s="57"/>
      <c r="C8" s="57"/>
      <c r="D8" s="5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4"/>
      <c r="T8" s="85"/>
      <c r="U8" s="10"/>
      <c r="V8" s="10"/>
      <c r="Y8" s="81"/>
      <c r="Z8" s="81"/>
    </row>
    <row r="9" spans="1:26" ht="15" customHeight="1">
      <c r="A9" s="53" t="s">
        <v>84</v>
      </c>
      <c r="B9" s="54"/>
      <c r="C9" s="54"/>
      <c r="D9" s="55"/>
      <c r="E9" s="60">
        <v>7</v>
      </c>
      <c r="F9" s="60">
        <v>3</v>
      </c>
      <c r="G9" s="60">
        <v>5</v>
      </c>
      <c r="H9" s="86">
        <v>3</v>
      </c>
      <c r="I9" s="60"/>
      <c r="J9" s="86"/>
      <c r="K9" s="60"/>
      <c r="L9" s="75"/>
      <c r="M9" s="75"/>
      <c r="N9" s="75"/>
      <c r="O9" s="75"/>
      <c r="P9" s="75"/>
      <c r="Q9" s="75"/>
      <c r="R9" s="75"/>
      <c r="S9" s="88">
        <f>IF(E9="","",SUM(E9:R9))</f>
        <v>18</v>
      </c>
      <c r="T9" s="89"/>
      <c r="U9" s="10"/>
      <c r="V9" s="20"/>
      <c r="W9" s="18"/>
      <c r="Y9" s="81"/>
      <c r="Z9" s="81"/>
    </row>
    <row r="10" spans="1:26" ht="15" customHeight="1">
      <c r="A10" s="56"/>
      <c r="B10" s="57"/>
      <c r="C10" s="57"/>
      <c r="D10" s="58"/>
      <c r="E10" s="76"/>
      <c r="F10" s="76"/>
      <c r="G10" s="76"/>
      <c r="H10" s="87"/>
      <c r="I10" s="76"/>
      <c r="J10" s="87"/>
      <c r="K10" s="76"/>
      <c r="L10" s="76"/>
      <c r="M10" s="76"/>
      <c r="N10" s="76"/>
      <c r="O10" s="76"/>
      <c r="P10" s="76"/>
      <c r="Q10" s="76"/>
      <c r="R10" s="76"/>
      <c r="S10" s="90"/>
      <c r="T10" s="91"/>
      <c r="U10" s="10"/>
      <c r="V10" s="10"/>
      <c r="X10" s="18"/>
      <c r="Y10" s="81"/>
      <c r="Z10" s="81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1"/>
      <c r="Z11" s="81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1"/>
      <c r="Z12" s="81"/>
    </row>
    <row r="13" spans="1:26" ht="15" customHeight="1">
      <c r="A13" s="92" t="s">
        <v>68</v>
      </c>
      <c r="B13" s="92"/>
      <c r="C13" s="13" t="s">
        <v>0</v>
      </c>
      <c r="D13" s="26" t="s">
        <v>105</v>
      </c>
      <c r="E13" s="26"/>
      <c r="F13" s="26"/>
      <c r="G13" s="26"/>
      <c r="H13" s="26"/>
      <c r="I13" s="26"/>
      <c r="J13" s="26"/>
      <c r="K13" s="26"/>
      <c r="L13" s="26"/>
      <c r="M13" s="26"/>
      <c r="N13" s="26" t="s">
        <v>4</v>
      </c>
      <c r="O13" s="26" t="s">
        <v>106</v>
      </c>
      <c r="P13" s="26"/>
      <c r="Q13" s="26"/>
      <c r="R13" s="26"/>
      <c r="S13" s="26"/>
      <c r="Y13" s="81"/>
      <c r="Z13" s="81"/>
    </row>
    <row r="14" spans="1:26" ht="15" customHeight="1">
      <c r="A14" s="92"/>
      <c r="B14" s="92"/>
      <c r="C14" s="14" t="s">
        <v>1</v>
      </c>
      <c r="D14" s="27" t="s">
        <v>114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107</v>
      </c>
      <c r="P14" s="27"/>
      <c r="Q14" s="27"/>
      <c r="R14" s="27"/>
      <c r="S14" s="27"/>
      <c r="Y14" s="81"/>
      <c r="Z14" s="81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1"/>
      <c r="Z15" s="81"/>
    </row>
    <row r="16" spans="1:26" ht="15" customHeight="1">
      <c r="A16" s="7"/>
      <c r="B16" s="93" t="s">
        <v>0</v>
      </c>
      <c r="C16" s="95" t="s">
        <v>2</v>
      </c>
      <c r="D16" s="95"/>
      <c r="E16" s="28" t="s">
        <v>7</v>
      </c>
      <c r="F16" s="25" t="s">
        <v>108</v>
      </c>
      <c r="G16" s="25"/>
      <c r="H16" s="25"/>
      <c r="I16" s="25"/>
      <c r="J16" s="25"/>
      <c r="K16" s="25"/>
      <c r="L16" s="25"/>
      <c r="M16" s="29" t="s">
        <v>8</v>
      </c>
      <c r="N16" s="28" t="s">
        <v>7</v>
      </c>
      <c r="O16" s="28"/>
      <c r="P16" s="30"/>
      <c r="Q16" s="30"/>
      <c r="R16" s="25"/>
      <c r="S16" s="25"/>
      <c r="Y16" s="81"/>
      <c r="Z16" s="81"/>
    </row>
    <row r="17" spans="1:26" ht="15" customHeight="1">
      <c r="A17" s="95" t="s">
        <v>9</v>
      </c>
      <c r="B17" s="94"/>
      <c r="C17" s="93" t="s">
        <v>3</v>
      </c>
      <c r="D17" s="93"/>
      <c r="E17" s="31" t="s">
        <v>7</v>
      </c>
      <c r="F17" s="26" t="s">
        <v>109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Y17" s="81"/>
      <c r="Z17" s="81"/>
    </row>
    <row r="18" spans="1:26" ht="15" customHeight="1">
      <c r="A18" s="95"/>
      <c r="B18" s="94" t="s">
        <v>1</v>
      </c>
      <c r="C18" s="96" t="s">
        <v>2</v>
      </c>
      <c r="D18" s="96"/>
      <c r="E18" s="32" t="s">
        <v>7</v>
      </c>
      <c r="F18" s="27" t="s">
        <v>110</v>
      </c>
      <c r="G18" s="27"/>
      <c r="H18" s="27"/>
      <c r="I18" s="27"/>
      <c r="J18" s="27"/>
      <c r="K18" s="27"/>
      <c r="L18" s="27"/>
      <c r="M18" s="33" t="s">
        <v>8</v>
      </c>
      <c r="N18" s="32" t="s">
        <v>7</v>
      </c>
      <c r="O18" s="27"/>
      <c r="P18" s="33"/>
      <c r="Q18" s="32"/>
      <c r="R18" s="27"/>
      <c r="S18" s="27"/>
      <c r="Y18" s="81"/>
      <c r="Z18" s="81"/>
    </row>
    <row r="19" spans="1:26" ht="15" customHeight="1">
      <c r="A19" s="7"/>
      <c r="B19" s="96"/>
      <c r="C19" s="95" t="s">
        <v>3</v>
      </c>
      <c r="D19" s="95"/>
      <c r="E19" s="28" t="s">
        <v>7</v>
      </c>
      <c r="F19" s="25" t="s">
        <v>111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Y19" s="81"/>
      <c r="Z19" s="81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1"/>
      <c r="Z20" s="81"/>
    </row>
    <row r="21" spans="1:26" ht="15" customHeight="1">
      <c r="A21" s="97" t="s">
        <v>6</v>
      </c>
      <c r="B21" s="98"/>
      <c r="C21" s="34" t="s">
        <v>112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Y21" s="81"/>
      <c r="Z21" s="81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1"/>
      <c r="Z22" s="81"/>
    </row>
    <row r="23" spans="1:26" ht="11.45" customHeight="1">
      <c r="A23" s="36" t="s">
        <v>85</v>
      </c>
      <c r="B23" s="7"/>
      <c r="C23" s="42" t="s">
        <v>73</v>
      </c>
      <c r="D23" s="7"/>
      <c r="E23" s="68">
        <v>0.56944444444444442</v>
      </c>
      <c r="F23" s="69"/>
      <c r="G23" s="43" t="s">
        <v>74</v>
      </c>
      <c r="H23" s="40"/>
      <c r="I23" s="70">
        <v>0.61875000000000002</v>
      </c>
      <c r="J23" s="69"/>
      <c r="K23" s="71" t="s">
        <v>70</v>
      </c>
      <c r="L23" s="72"/>
      <c r="M23" s="73"/>
      <c r="N23" s="74"/>
      <c r="O23" s="45" t="s">
        <v>69</v>
      </c>
      <c r="P23" s="40"/>
      <c r="Q23" s="59">
        <f>IF(I23="","",+I23-E23-M23)</f>
        <v>4.9305555555555602E-2</v>
      </c>
      <c r="R23" s="59"/>
      <c r="S23" s="39" t="s">
        <v>71</v>
      </c>
      <c r="T23" s="41">
        <v>4</v>
      </c>
    </row>
    <row r="24" spans="1:26" ht="15.75" customHeight="1">
      <c r="A24" s="77" t="s">
        <v>11</v>
      </c>
      <c r="B24" s="78"/>
      <c r="C24" s="78"/>
      <c r="D24" s="79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80"/>
      <c r="U24" s="10"/>
      <c r="V24" s="10"/>
      <c r="Y24" s="81"/>
      <c r="Z24" s="81"/>
    </row>
    <row r="25" spans="1:26" ht="15" customHeight="1">
      <c r="A25" s="53" t="s">
        <v>84</v>
      </c>
      <c r="B25" s="54"/>
      <c r="C25" s="54"/>
      <c r="D25" s="55"/>
      <c r="E25" s="60">
        <v>0</v>
      </c>
      <c r="F25" s="60">
        <v>0</v>
      </c>
      <c r="G25" s="60">
        <v>2</v>
      </c>
      <c r="H25" s="60">
        <v>0</v>
      </c>
      <c r="I25" s="60">
        <v>0</v>
      </c>
      <c r="J25" s="60"/>
      <c r="K25" s="60"/>
      <c r="L25" s="60"/>
      <c r="M25" s="60"/>
      <c r="N25" s="60"/>
      <c r="O25" s="60"/>
      <c r="P25" s="60"/>
      <c r="Q25" s="60"/>
      <c r="R25" s="60"/>
      <c r="S25" s="82">
        <f>IF(E25="","",SUM(E25:R25))</f>
        <v>2</v>
      </c>
      <c r="T25" s="83"/>
      <c r="U25" s="10"/>
      <c r="V25" s="10"/>
      <c r="Y25" s="81"/>
      <c r="Z25" s="81"/>
    </row>
    <row r="26" spans="1:26" ht="14.45" customHeight="1">
      <c r="A26" s="56"/>
      <c r="B26" s="57"/>
      <c r="C26" s="57"/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84"/>
      <c r="T26" s="85"/>
      <c r="U26" s="10"/>
      <c r="V26" s="10"/>
      <c r="Y26" s="81"/>
      <c r="Z26" s="81"/>
    </row>
    <row r="27" spans="1:26" ht="15" customHeight="1">
      <c r="A27" s="53" t="s">
        <v>92</v>
      </c>
      <c r="B27" s="54"/>
      <c r="C27" s="54"/>
      <c r="D27" s="55"/>
      <c r="E27" s="60">
        <v>0</v>
      </c>
      <c r="F27" s="60">
        <v>3</v>
      </c>
      <c r="G27" s="60">
        <v>1</v>
      </c>
      <c r="H27" s="60">
        <v>1</v>
      </c>
      <c r="I27" s="86">
        <v>4</v>
      </c>
      <c r="J27" s="99"/>
      <c r="K27" s="75"/>
      <c r="L27" s="75"/>
      <c r="M27" s="75"/>
      <c r="N27" s="75"/>
      <c r="O27" s="75"/>
      <c r="P27" s="75"/>
      <c r="Q27" s="75"/>
      <c r="R27" s="75"/>
      <c r="S27" s="88">
        <f>IF(E27="","",SUM(E27:R27))</f>
        <v>9</v>
      </c>
      <c r="T27" s="89"/>
      <c r="U27" s="10"/>
      <c r="V27" s="20"/>
      <c r="W27" s="18"/>
      <c r="Y27" s="81"/>
      <c r="Z27" s="81"/>
    </row>
    <row r="28" spans="1:26" ht="15" customHeight="1">
      <c r="A28" s="56"/>
      <c r="B28" s="57"/>
      <c r="C28" s="57"/>
      <c r="D28" s="58"/>
      <c r="E28" s="76"/>
      <c r="F28" s="76"/>
      <c r="G28" s="76"/>
      <c r="H28" s="76"/>
      <c r="I28" s="87"/>
      <c r="J28" s="87"/>
      <c r="K28" s="76"/>
      <c r="L28" s="76"/>
      <c r="M28" s="76"/>
      <c r="N28" s="76"/>
      <c r="O28" s="76"/>
      <c r="P28" s="76"/>
      <c r="Q28" s="76"/>
      <c r="R28" s="76"/>
      <c r="S28" s="90"/>
      <c r="T28" s="91"/>
      <c r="U28" s="10"/>
      <c r="V28" s="10"/>
      <c r="X28" s="18"/>
      <c r="Y28" s="81"/>
      <c r="Z28" s="81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81"/>
      <c r="Z29" s="81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81"/>
      <c r="Z30" s="81"/>
    </row>
    <row r="31" spans="1:26" ht="15" customHeight="1">
      <c r="A31" s="92" t="s">
        <v>68</v>
      </c>
      <c r="B31" s="92"/>
      <c r="C31" s="13" t="s">
        <v>0</v>
      </c>
      <c r="D31" s="26" t="s">
        <v>113</v>
      </c>
      <c r="E31" s="26"/>
      <c r="F31" s="26"/>
      <c r="G31" s="26"/>
      <c r="H31" s="26"/>
      <c r="I31" s="26"/>
      <c r="J31" s="26"/>
      <c r="K31" s="26"/>
      <c r="L31" s="26"/>
      <c r="M31" s="26"/>
      <c r="N31" s="26" t="s">
        <v>4</v>
      </c>
      <c r="O31" s="26" t="s">
        <v>116</v>
      </c>
      <c r="P31" s="26"/>
      <c r="Q31" s="26"/>
      <c r="R31" s="26"/>
      <c r="S31" s="26"/>
      <c r="Y31" s="81"/>
      <c r="Z31" s="81"/>
    </row>
    <row r="32" spans="1:26" ht="15" customHeight="1">
      <c r="A32" s="92"/>
      <c r="B32" s="92"/>
      <c r="C32" s="14" t="s">
        <v>1</v>
      </c>
      <c r="D32" s="27" t="s">
        <v>115</v>
      </c>
      <c r="E32" s="27"/>
      <c r="F32" s="27"/>
      <c r="G32" s="27"/>
      <c r="H32" s="27"/>
      <c r="I32" s="27"/>
      <c r="J32" s="27"/>
      <c r="K32" s="27"/>
      <c r="L32" s="27"/>
      <c r="M32" s="27"/>
      <c r="N32" s="27" t="s">
        <v>4</v>
      </c>
      <c r="O32" s="27" t="s">
        <v>117</v>
      </c>
      <c r="P32" s="27"/>
      <c r="Q32" s="27"/>
      <c r="R32" s="27"/>
      <c r="S32" s="27"/>
      <c r="Y32" s="81"/>
      <c r="Z32" s="81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1"/>
      <c r="Z33" s="81"/>
    </row>
    <row r="34" spans="1:26" ht="15" customHeight="1">
      <c r="A34" s="7"/>
      <c r="B34" s="93" t="s">
        <v>0</v>
      </c>
      <c r="C34" s="95" t="s">
        <v>2</v>
      </c>
      <c r="D34" s="95"/>
      <c r="E34" s="28" t="s">
        <v>7</v>
      </c>
      <c r="F34" s="25" t="s">
        <v>107</v>
      </c>
      <c r="G34" s="25"/>
      <c r="H34" s="25"/>
      <c r="I34" s="25"/>
      <c r="J34" s="25"/>
      <c r="K34" s="25"/>
      <c r="L34" s="25"/>
      <c r="M34" s="29" t="s">
        <v>8</v>
      </c>
      <c r="N34" s="28" t="s">
        <v>7</v>
      </c>
      <c r="O34" s="28"/>
      <c r="P34" s="30"/>
      <c r="Q34" s="30"/>
      <c r="R34" s="25"/>
      <c r="S34" s="25"/>
      <c r="Y34" s="81"/>
      <c r="Z34" s="81"/>
    </row>
    <row r="35" spans="1:26" ht="15" customHeight="1">
      <c r="A35" s="95" t="s">
        <v>9</v>
      </c>
      <c r="B35" s="94"/>
      <c r="C35" s="93" t="s">
        <v>3</v>
      </c>
      <c r="D35" s="93"/>
      <c r="E35" s="31" t="s">
        <v>7</v>
      </c>
      <c r="F35" s="26" t="s">
        <v>118</v>
      </c>
      <c r="G35" s="26" t="s">
        <v>87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Y35" s="81"/>
      <c r="Z35" s="81"/>
    </row>
    <row r="36" spans="1:26" ht="15" customHeight="1">
      <c r="A36" s="95"/>
      <c r="B36" s="94" t="s">
        <v>1</v>
      </c>
      <c r="C36" s="96" t="s">
        <v>2</v>
      </c>
      <c r="D36" s="96"/>
      <c r="E36" s="32" t="s">
        <v>7</v>
      </c>
      <c r="F36" s="27"/>
      <c r="G36" s="27"/>
      <c r="H36" s="27"/>
      <c r="I36" s="27"/>
      <c r="J36" s="27"/>
      <c r="K36" s="27"/>
      <c r="L36" s="27"/>
      <c r="M36" s="33" t="s">
        <v>8</v>
      </c>
      <c r="N36" s="32" t="s">
        <v>7</v>
      </c>
      <c r="O36" s="27"/>
      <c r="P36" s="33"/>
      <c r="Q36" s="32"/>
      <c r="R36" s="27"/>
      <c r="S36" s="27"/>
      <c r="Y36" s="81"/>
      <c r="Z36" s="81"/>
    </row>
    <row r="37" spans="1:26" ht="15" customHeight="1">
      <c r="A37" s="7"/>
      <c r="B37" s="96"/>
      <c r="C37" s="95" t="s">
        <v>3</v>
      </c>
      <c r="D37" s="95"/>
      <c r="E37" s="28" t="s">
        <v>7</v>
      </c>
      <c r="F37" s="25" t="s">
        <v>119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Y37" s="81"/>
      <c r="Z37" s="81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1"/>
      <c r="Z38" s="81"/>
    </row>
    <row r="39" spans="1:26" ht="15" customHeight="1">
      <c r="A39" s="97" t="s">
        <v>6</v>
      </c>
      <c r="B39" s="98"/>
      <c r="C39" s="34" t="s">
        <v>98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Y39" s="81"/>
      <c r="Z39" s="81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1"/>
      <c r="Z40" s="81"/>
    </row>
    <row r="41" spans="1:26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37" t="s">
        <v>89</v>
      </c>
      <c r="U41" s="19"/>
    </row>
    <row r="42" spans="1:26" ht="24.95" customHeight="1">
      <c r="A42" s="100" t="s">
        <v>64</v>
      </c>
      <c r="B42" s="101"/>
      <c r="C42" s="22"/>
      <c r="D42" s="22"/>
      <c r="E42" s="23" t="s">
        <v>65</v>
      </c>
      <c r="F42" s="102" t="s">
        <v>63</v>
      </c>
      <c r="G42" s="102"/>
      <c r="H42" s="102"/>
      <c r="I42" s="103" t="s">
        <v>66</v>
      </c>
      <c r="J42" s="103"/>
      <c r="K42" s="103"/>
      <c r="L42" s="103"/>
      <c r="M42" s="103"/>
      <c r="N42" s="103"/>
      <c r="O42" s="22"/>
      <c r="P42" s="22"/>
      <c r="Q42" s="24"/>
      <c r="R42" s="22"/>
      <c r="S42" s="22"/>
      <c r="T42" s="49"/>
    </row>
  </sheetData>
  <sheetProtection formatCells="0"/>
  <mergeCells count="106">
    <mergeCell ref="A42:B42"/>
    <mergeCell ref="F42:H42"/>
    <mergeCell ref="I42:N42"/>
    <mergeCell ref="A39:B39"/>
    <mergeCell ref="A31:B32"/>
    <mergeCell ref="B34:B35"/>
    <mergeCell ref="C34:D34"/>
    <mergeCell ref="A35:A36"/>
    <mergeCell ref="C35:D35"/>
    <mergeCell ref="B36:B37"/>
    <mergeCell ref="C36:D36"/>
    <mergeCell ref="C37:D37"/>
    <mergeCell ref="Q27:Q28"/>
    <mergeCell ref="R27:R28"/>
    <mergeCell ref="S27:T28"/>
    <mergeCell ref="J27:J28"/>
    <mergeCell ref="K27:K28"/>
    <mergeCell ref="L27:L28"/>
    <mergeCell ref="M27:M28"/>
    <mergeCell ref="I27:I28"/>
    <mergeCell ref="E27:E28"/>
    <mergeCell ref="F27:F28"/>
    <mergeCell ref="G27:G28"/>
    <mergeCell ref="H27:H28"/>
    <mergeCell ref="O27:O28"/>
    <mergeCell ref="S24:T24"/>
    <mergeCell ref="Y24:Z40"/>
    <mergeCell ref="E25:E26"/>
    <mergeCell ref="F25:F26"/>
    <mergeCell ref="G25:G26"/>
    <mergeCell ref="P27:P28"/>
    <mergeCell ref="H25:H26"/>
    <mergeCell ref="I25:I26"/>
    <mergeCell ref="S25:T26"/>
    <mergeCell ref="N27:N28"/>
    <mergeCell ref="A21:B21"/>
    <mergeCell ref="E23:F23"/>
    <mergeCell ref="I23:J23"/>
    <mergeCell ref="K23:L23"/>
    <mergeCell ref="J25:J26"/>
    <mergeCell ref="A24:D24"/>
    <mergeCell ref="M23:N23"/>
    <mergeCell ref="K25:K26"/>
    <mergeCell ref="L25:L26"/>
    <mergeCell ref="M25:M26"/>
    <mergeCell ref="N25:N26"/>
    <mergeCell ref="Q23:R23"/>
    <mergeCell ref="O25:O26"/>
    <mergeCell ref="Q25:Q26"/>
    <mergeCell ref="R25:R26"/>
    <mergeCell ref="P25:P26"/>
    <mergeCell ref="I9:I10"/>
    <mergeCell ref="A13:B14"/>
    <mergeCell ref="B16:B17"/>
    <mergeCell ref="C16:D16"/>
    <mergeCell ref="A17:A18"/>
    <mergeCell ref="C17:D17"/>
    <mergeCell ref="B18:B19"/>
    <mergeCell ref="C18:D18"/>
    <mergeCell ref="C19:D19"/>
    <mergeCell ref="R9:R10"/>
    <mergeCell ref="S9:T10"/>
    <mergeCell ref="J9:J10"/>
    <mergeCell ref="K9:K10"/>
    <mergeCell ref="L9:L10"/>
    <mergeCell ref="M9:M10"/>
    <mergeCell ref="N9:N10"/>
    <mergeCell ref="J7:J8"/>
    <mergeCell ref="Q7:Q8"/>
    <mergeCell ref="R7:R8"/>
    <mergeCell ref="S7:T8"/>
    <mergeCell ref="E9:E10"/>
    <mergeCell ref="F9:F10"/>
    <mergeCell ref="G9:G10"/>
    <mergeCell ref="H9:H10"/>
    <mergeCell ref="P9:P10"/>
    <mergeCell ref="Q9:Q10"/>
    <mergeCell ref="S6:T6"/>
    <mergeCell ref="Y6:Z22"/>
    <mergeCell ref="E7:E8"/>
    <mergeCell ref="F7:F8"/>
    <mergeCell ref="G7:G8"/>
    <mergeCell ref="H7:H8"/>
    <mergeCell ref="K7:K8"/>
    <mergeCell ref="L7:L8"/>
    <mergeCell ref="M7:M8"/>
    <mergeCell ref="N7:N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A27:D28"/>
    <mergeCell ref="A25:D26"/>
    <mergeCell ref="A7:D8"/>
    <mergeCell ref="A9:D10"/>
    <mergeCell ref="Q5:R5"/>
    <mergeCell ref="I7:I8"/>
    <mergeCell ref="O9:O10"/>
    <mergeCell ref="P7:P8"/>
    <mergeCell ref="A6:D6"/>
    <mergeCell ref="O7:O8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42:S42 I42 S41 E42:F42 A42 C42 E13:Q15 D16:K19 R13:S19 L35:Q37 S3:S4 S1 B1 R1:R4 K4:P4 D31:D32 M34:O34 L17:Q19 D13:D14 D38:S39 C31:C33 M16:O16 E31:Q33 D20:S21 C13:C15 D34:K37 R31:S37 C3:F4 J3:J4 Q2:Q4 K2:P2 A1:A2 G2:I4"/>
    <dataValidation imeMode="off" allowBlank="1" showInputMessage="1" showErrorMessage="1" sqref="E27:S27 E9:S9 E25:S25 E7:S7"/>
    <dataValidation type="list" allowBlank="1" showInputMessage="1" showErrorMessage="1" sqref="A25 A7 A27 A9">
      <formula1>TEAM</formula1>
    </dataValidation>
    <dataValidation type="list" imeMode="on" allowBlank="1" showInputMessage="1" showErrorMessage="1" sqref="B2">
      <formula1>試合日</formula1>
    </dataValidation>
  </dataValidations>
  <pageMargins left="1" right="1" top="1" bottom="1" header="0.5" footer="0.5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Z60"/>
  <sheetViews>
    <sheetView showGridLines="0" showOutlineSymbols="0" view="pageBreakPreview" zoomScaleNormal="87" zoomScaleSheetLayoutView="100" workbookViewId="0">
      <pane ySplit="3" topLeftCell="A25" activePane="bottomLeft" state="frozenSplit"/>
      <selection pane="bottomLeft" activeCell="A45" sqref="A45:D46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2" t="str">
        <f>データ!D14</f>
        <v>第３７回全日本クラブ男子ソフトボール選手権大会佐賀県予選会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7"/>
      <c r="S1" s="17"/>
    </row>
    <row r="2" spans="1:26" ht="16.5" customHeight="1">
      <c r="A2" s="39" t="s">
        <v>14</v>
      </c>
      <c r="B2" s="63">
        <v>42463</v>
      </c>
      <c r="C2" s="64"/>
      <c r="D2" s="64"/>
      <c r="E2" s="64"/>
      <c r="F2" s="64"/>
      <c r="G2" s="7"/>
      <c r="H2" s="7"/>
      <c r="I2" s="65" t="s">
        <v>13</v>
      </c>
      <c r="J2" s="65"/>
      <c r="K2" s="25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5" t="s">
        <v>12</v>
      </c>
      <c r="J3" s="65"/>
      <c r="K3" s="66" t="s">
        <v>100</v>
      </c>
      <c r="L3" s="67"/>
      <c r="M3" s="67"/>
      <c r="N3" s="67"/>
      <c r="O3" s="67"/>
      <c r="P3" s="67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39"/>
      <c r="J4" s="39"/>
      <c r="K4" s="25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6" t="s">
        <v>103</v>
      </c>
      <c r="B5" s="7"/>
      <c r="C5" s="42" t="s">
        <v>73</v>
      </c>
      <c r="D5" s="7"/>
      <c r="E5" s="68">
        <v>0.39305555555555555</v>
      </c>
      <c r="F5" s="69"/>
      <c r="G5" s="43" t="s">
        <v>74</v>
      </c>
      <c r="H5" s="40"/>
      <c r="I5" s="70">
        <v>0.48125000000000001</v>
      </c>
      <c r="J5" s="69"/>
      <c r="K5" s="71" t="s">
        <v>70</v>
      </c>
      <c r="L5" s="72"/>
      <c r="M5" s="73"/>
      <c r="N5" s="74"/>
      <c r="O5" s="45" t="s">
        <v>69</v>
      </c>
      <c r="P5" s="40"/>
      <c r="Q5" s="59">
        <f>IF(I5="","",+I5-E5-M5)</f>
        <v>8.8194444444444464E-2</v>
      </c>
      <c r="R5" s="59"/>
      <c r="S5" s="39" t="s">
        <v>71</v>
      </c>
      <c r="T5" s="41">
        <v>2</v>
      </c>
    </row>
    <row r="6" spans="1:26" ht="15.75" customHeight="1">
      <c r="A6" s="77" t="s">
        <v>11</v>
      </c>
      <c r="B6" s="78"/>
      <c r="C6" s="78"/>
      <c r="D6" s="7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7" t="s">
        <v>5</v>
      </c>
      <c r="T6" s="80"/>
      <c r="U6" s="10"/>
      <c r="V6" s="10"/>
      <c r="Y6" s="81"/>
      <c r="Z6" s="81"/>
    </row>
    <row r="7" spans="1:26" ht="15" customHeight="1">
      <c r="A7" s="53" t="s">
        <v>91</v>
      </c>
      <c r="B7" s="54"/>
      <c r="C7" s="54"/>
      <c r="D7" s="55"/>
      <c r="E7" s="60">
        <v>3</v>
      </c>
      <c r="F7" s="60">
        <v>0</v>
      </c>
      <c r="G7" s="60">
        <v>2</v>
      </c>
      <c r="H7" s="60">
        <v>0</v>
      </c>
      <c r="I7" s="60">
        <v>3</v>
      </c>
      <c r="J7" s="60"/>
      <c r="K7" s="60"/>
      <c r="L7" s="60"/>
      <c r="M7" s="60"/>
      <c r="N7" s="60"/>
      <c r="O7" s="60"/>
      <c r="P7" s="60"/>
      <c r="Q7" s="60"/>
      <c r="R7" s="60"/>
      <c r="S7" s="82">
        <f>IF(E7="","",SUM(E7:R7))</f>
        <v>8</v>
      </c>
      <c r="T7" s="83"/>
      <c r="U7" s="10"/>
      <c r="V7" s="10"/>
      <c r="Y7" s="81"/>
      <c r="Z7" s="81"/>
    </row>
    <row r="8" spans="1:26" ht="14.45" customHeight="1">
      <c r="A8" s="56"/>
      <c r="B8" s="57"/>
      <c r="C8" s="57"/>
      <c r="D8" s="5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4"/>
      <c r="T8" s="85"/>
      <c r="U8" s="10"/>
      <c r="V8" s="10"/>
      <c r="Y8" s="81"/>
      <c r="Z8" s="81"/>
    </row>
    <row r="9" spans="1:26" ht="15" customHeight="1">
      <c r="A9" s="53" t="s">
        <v>94</v>
      </c>
      <c r="B9" s="54"/>
      <c r="C9" s="54"/>
      <c r="D9" s="55"/>
      <c r="E9" s="60">
        <v>2</v>
      </c>
      <c r="F9" s="60">
        <v>0</v>
      </c>
      <c r="G9" s="60">
        <v>4</v>
      </c>
      <c r="H9" s="60">
        <v>4</v>
      </c>
      <c r="I9" s="86">
        <v>5</v>
      </c>
      <c r="J9" s="86"/>
      <c r="K9" s="60"/>
      <c r="L9" s="75"/>
      <c r="M9" s="75"/>
      <c r="N9" s="75"/>
      <c r="O9" s="75"/>
      <c r="P9" s="75"/>
      <c r="Q9" s="75"/>
      <c r="R9" s="75"/>
      <c r="S9" s="88">
        <f>IF(E9="","",SUM(E9:R9))</f>
        <v>15</v>
      </c>
      <c r="T9" s="89"/>
      <c r="U9" s="10"/>
      <c r="V9" s="20"/>
      <c r="W9" s="18"/>
      <c r="Y9" s="81"/>
      <c r="Z9" s="81"/>
    </row>
    <row r="10" spans="1:26" ht="15" customHeight="1">
      <c r="A10" s="56"/>
      <c r="B10" s="57"/>
      <c r="C10" s="57"/>
      <c r="D10" s="58"/>
      <c r="E10" s="76"/>
      <c r="F10" s="76"/>
      <c r="G10" s="76"/>
      <c r="H10" s="76"/>
      <c r="I10" s="87"/>
      <c r="J10" s="87"/>
      <c r="K10" s="76"/>
      <c r="L10" s="76"/>
      <c r="M10" s="76"/>
      <c r="N10" s="76"/>
      <c r="O10" s="76"/>
      <c r="P10" s="76"/>
      <c r="Q10" s="76"/>
      <c r="R10" s="76"/>
      <c r="S10" s="90"/>
      <c r="T10" s="91"/>
      <c r="U10" s="10"/>
      <c r="V10" s="10"/>
      <c r="X10" s="18"/>
      <c r="Y10" s="81"/>
      <c r="Z10" s="81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81"/>
      <c r="Z11" s="81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81"/>
      <c r="Z12" s="81"/>
    </row>
    <row r="13" spans="1:26" ht="15" customHeight="1">
      <c r="A13" s="92" t="s">
        <v>68</v>
      </c>
      <c r="B13" s="92"/>
      <c r="C13" s="13" t="s">
        <v>0</v>
      </c>
      <c r="D13" s="26" t="s">
        <v>120</v>
      </c>
      <c r="E13" s="26"/>
      <c r="F13" s="26"/>
      <c r="G13" s="26"/>
      <c r="H13" s="26"/>
      <c r="I13" s="26"/>
      <c r="J13" s="26"/>
      <c r="K13" s="26"/>
      <c r="L13" s="26"/>
      <c r="M13" s="26"/>
      <c r="N13" s="26" t="s">
        <v>4</v>
      </c>
      <c r="O13" s="26" t="s">
        <v>121</v>
      </c>
      <c r="P13" s="26"/>
      <c r="Q13" s="26"/>
      <c r="R13" s="26"/>
      <c r="S13" s="26"/>
      <c r="Y13" s="81"/>
      <c r="Z13" s="81"/>
    </row>
    <row r="14" spans="1:26" ht="15" customHeight="1">
      <c r="A14" s="92"/>
      <c r="B14" s="92"/>
      <c r="C14" s="14" t="s">
        <v>1</v>
      </c>
      <c r="D14" s="27" t="s">
        <v>122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95</v>
      </c>
      <c r="P14" s="27"/>
      <c r="Q14" s="27"/>
      <c r="R14" s="27"/>
      <c r="S14" s="27"/>
      <c r="Y14" s="81"/>
      <c r="Z14" s="81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1"/>
      <c r="Z15" s="81"/>
    </row>
    <row r="16" spans="1:26" ht="15" customHeight="1">
      <c r="A16" s="7"/>
      <c r="B16" s="93" t="s">
        <v>0</v>
      </c>
      <c r="C16" s="95" t="s">
        <v>2</v>
      </c>
      <c r="D16" s="95"/>
      <c r="E16" s="28" t="s">
        <v>7</v>
      </c>
      <c r="F16" s="25" t="s">
        <v>123</v>
      </c>
      <c r="G16" s="25"/>
      <c r="H16" s="25"/>
      <c r="I16" s="25"/>
      <c r="J16" s="25"/>
      <c r="K16" s="25"/>
      <c r="L16" s="25"/>
      <c r="M16" s="29" t="s">
        <v>8</v>
      </c>
      <c r="N16" s="28" t="s">
        <v>7</v>
      </c>
      <c r="O16" s="28"/>
      <c r="P16" s="30"/>
      <c r="Q16" s="30"/>
      <c r="R16" s="25"/>
      <c r="S16" s="25"/>
      <c r="Y16" s="81"/>
      <c r="Z16" s="81"/>
    </row>
    <row r="17" spans="1:26" ht="15" customHeight="1">
      <c r="A17" s="95" t="s">
        <v>9</v>
      </c>
      <c r="B17" s="94"/>
      <c r="C17" s="93" t="s">
        <v>3</v>
      </c>
      <c r="D17" s="93"/>
      <c r="E17" s="31" t="s">
        <v>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Y17" s="81"/>
      <c r="Z17" s="81"/>
    </row>
    <row r="18" spans="1:26" ht="15" customHeight="1">
      <c r="A18" s="95"/>
      <c r="B18" s="94" t="s">
        <v>1</v>
      </c>
      <c r="C18" s="96" t="s">
        <v>2</v>
      </c>
      <c r="D18" s="96"/>
      <c r="E18" s="32" t="s">
        <v>7</v>
      </c>
      <c r="F18" s="27" t="s">
        <v>124</v>
      </c>
      <c r="G18" s="27"/>
      <c r="H18" s="27"/>
      <c r="I18" s="27"/>
      <c r="J18" s="27"/>
      <c r="K18" s="27"/>
      <c r="L18" s="27"/>
      <c r="M18" s="33" t="s">
        <v>8</v>
      </c>
      <c r="N18" s="32" t="s">
        <v>7</v>
      </c>
      <c r="O18" s="27"/>
      <c r="P18" s="33"/>
      <c r="Q18" s="32"/>
      <c r="R18" s="27"/>
      <c r="S18" s="27"/>
      <c r="Y18" s="81"/>
      <c r="Z18" s="81"/>
    </row>
    <row r="19" spans="1:26" ht="15" customHeight="1">
      <c r="A19" s="7"/>
      <c r="B19" s="96"/>
      <c r="C19" s="95" t="s">
        <v>3</v>
      </c>
      <c r="D19" s="95"/>
      <c r="E19" s="28" t="s">
        <v>7</v>
      </c>
      <c r="F19" s="25" t="s">
        <v>125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Y19" s="81"/>
      <c r="Z19" s="81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1"/>
      <c r="Z20" s="81"/>
    </row>
    <row r="21" spans="1:26" ht="15" customHeight="1">
      <c r="A21" s="97" t="s">
        <v>6</v>
      </c>
      <c r="B21" s="98"/>
      <c r="C21" s="34" t="s">
        <v>98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Y21" s="81"/>
      <c r="Z21" s="81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1"/>
      <c r="Z22" s="81"/>
    </row>
    <row r="23" spans="1:26" ht="11.45" customHeight="1">
      <c r="A23" s="36" t="s">
        <v>102</v>
      </c>
      <c r="B23" s="7"/>
      <c r="C23" s="42" t="s">
        <v>73</v>
      </c>
      <c r="D23" s="7"/>
      <c r="E23" s="68">
        <v>0.49583333333333335</v>
      </c>
      <c r="F23" s="69"/>
      <c r="G23" s="43" t="s">
        <v>74</v>
      </c>
      <c r="H23" s="40"/>
      <c r="I23" s="70">
        <v>0.55902777777777779</v>
      </c>
      <c r="J23" s="69"/>
      <c r="K23" s="71" t="s">
        <v>70</v>
      </c>
      <c r="L23" s="72"/>
      <c r="M23" s="73"/>
      <c r="N23" s="74"/>
      <c r="O23" s="45" t="s">
        <v>69</v>
      </c>
      <c r="P23" s="40"/>
      <c r="Q23" s="59">
        <f>IF(I23="","",+I23-E23-M23)</f>
        <v>6.3194444444444442E-2</v>
      </c>
      <c r="R23" s="59"/>
      <c r="S23" s="39" t="s">
        <v>71</v>
      </c>
      <c r="T23" s="41">
        <v>3</v>
      </c>
    </row>
    <row r="24" spans="1:26" ht="15.75" customHeight="1">
      <c r="A24" s="77" t="s">
        <v>11</v>
      </c>
      <c r="B24" s="78"/>
      <c r="C24" s="78"/>
      <c r="D24" s="79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7" t="s">
        <v>5</v>
      </c>
      <c r="T24" s="80"/>
      <c r="U24" s="10"/>
      <c r="V24" s="10"/>
      <c r="Y24" s="81"/>
      <c r="Z24" s="81"/>
    </row>
    <row r="25" spans="1:26" ht="15" customHeight="1">
      <c r="A25" s="53" t="s">
        <v>81</v>
      </c>
      <c r="B25" s="54"/>
      <c r="C25" s="54"/>
      <c r="D25" s="55"/>
      <c r="E25" s="60">
        <v>0</v>
      </c>
      <c r="F25" s="60">
        <v>1</v>
      </c>
      <c r="G25" s="60">
        <v>2</v>
      </c>
      <c r="H25" s="60">
        <v>1</v>
      </c>
      <c r="I25" s="60">
        <v>2</v>
      </c>
      <c r="J25" s="60">
        <v>0</v>
      </c>
      <c r="K25" s="60">
        <v>0</v>
      </c>
      <c r="L25" s="60"/>
      <c r="M25" s="60"/>
      <c r="N25" s="60"/>
      <c r="O25" s="60"/>
      <c r="P25" s="60"/>
      <c r="Q25" s="60"/>
      <c r="R25" s="60"/>
      <c r="S25" s="82">
        <f>IF(E25="","",SUM(E25:R25))</f>
        <v>6</v>
      </c>
      <c r="T25" s="83"/>
      <c r="U25" s="10"/>
      <c r="V25" s="10"/>
      <c r="Y25" s="81"/>
      <c r="Z25" s="81"/>
    </row>
    <row r="26" spans="1:26" ht="14.45" customHeight="1">
      <c r="A26" s="56"/>
      <c r="B26" s="57"/>
      <c r="C26" s="57"/>
      <c r="D26" s="5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84"/>
      <c r="T26" s="85"/>
      <c r="U26" s="10"/>
      <c r="V26" s="10"/>
      <c r="Y26" s="81"/>
      <c r="Z26" s="81"/>
    </row>
    <row r="27" spans="1:26" ht="15" customHeight="1">
      <c r="A27" s="53" t="s">
        <v>82</v>
      </c>
      <c r="B27" s="54"/>
      <c r="C27" s="54"/>
      <c r="D27" s="55"/>
      <c r="E27" s="60">
        <v>4</v>
      </c>
      <c r="F27" s="60">
        <v>3</v>
      </c>
      <c r="G27" s="60">
        <v>0</v>
      </c>
      <c r="H27" s="60">
        <v>1</v>
      </c>
      <c r="I27" s="60">
        <v>0</v>
      </c>
      <c r="J27" s="75">
        <v>0</v>
      </c>
      <c r="K27" s="75" t="s">
        <v>128</v>
      </c>
      <c r="L27" s="75"/>
      <c r="M27" s="75"/>
      <c r="N27" s="75"/>
      <c r="O27" s="75"/>
      <c r="P27" s="75"/>
      <c r="Q27" s="75"/>
      <c r="R27" s="75"/>
      <c r="S27" s="88">
        <f>IF(E27="","",SUM(E27:R27))</f>
        <v>8</v>
      </c>
      <c r="T27" s="89"/>
      <c r="U27" s="10"/>
      <c r="V27" s="20"/>
      <c r="W27" s="18"/>
      <c r="Y27" s="81"/>
      <c r="Z27" s="81"/>
    </row>
    <row r="28" spans="1:26" ht="15" customHeight="1">
      <c r="A28" s="56"/>
      <c r="B28" s="57"/>
      <c r="C28" s="57"/>
      <c r="D28" s="58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90"/>
      <c r="T28" s="91"/>
      <c r="U28" s="10"/>
      <c r="V28" s="10"/>
      <c r="X28" s="18"/>
      <c r="Y28" s="81"/>
      <c r="Z28" s="81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81"/>
      <c r="Z29" s="81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81"/>
      <c r="Z30" s="81"/>
    </row>
    <row r="31" spans="1:26" ht="15" customHeight="1">
      <c r="A31" s="92" t="s">
        <v>68</v>
      </c>
      <c r="B31" s="92"/>
      <c r="C31" s="13" t="s">
        <v>0</v>
      </c>
      <c r="D31" s="26" t="s">
        <v>129</v>
      </c>
      <c r="E31" s="26"/>
      <c r="F31" s="26"/>
      <c r="G31" s="26"/>
      <c r="H31" s="26"/>
      <c r="I31" s="26"/>
      <c r="J31" s="26"/>
      <c r="K31" s="26"/>
      <c r="L31" s="26"/>
      <c r="M31" s="26"/>
      <c r="N31" s="26" t="s">
        <v>4</v>
      </c>
      <c r="O31" s="26" t="s">
        <v>93</v>
      </c>
      <c r="P31" s="26"/>
      <c r="Q31" s="26"/>
      <c r="R31" s="26"/>
      <c r="S31" s="26"/>
      <c r="Y31" s="81"/>
      <c r="Z31" s="81"/>
    </row>
    <row r="32" spans="1:26" ht="15" customHeight="1">
      <c r="A32" s="92"/>
      <c r="B32" s="92"/>
      <c r="C32" s="14" t="s">
        <v>1</v>
      </c>
      <c r="D32" s="27" t="s">
        <v>97</v>
      </c>
      <c r="E32" s="27"/>
      <c r="F32" s="27"/>
      <c r="G32" s="27"/>
      <c r="H32" s="27"/>
      <c r="I32" s="27"/>
      <c r="J32" s="27"/>
      <c r="K32" s="27"/>
      <c r="L32" s="27"/>
      <c r="M32" s="27"/>
      <c r="N32" s="27" t="s">
        <v>4</v>
      </c>
      <c r="O32" s="27" t="s">
        <v>96</v>
      </c>
      <c r="P32" s="27"/>
      <c r="Q32" s="27"/>
      <c r="R32" s="27"/>
      <c r="S32" s="27"/>
      <c r="Y32" s="81"/>
      <c r="Z32" s="81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1"/>
      <c r="Z33" s="81"/>
    </row>
    <row r="34" spans="1:26" ht="15" customHeight="1">
      <c r="A34" s="7"/>
      <c r="B34" s="93" t="s">
        <v>0</v>
      </c>
      <c r="C34" s="95" t="s">
        <v>2</v>
      </c>
      <c r="D34" s="95"/>
      <c r="E34" s="28" t="s">
        <v>7</v>
      </c>
      <c r="F34" s="25" t="s">
        <v>131</v>
      </c>
      <c r="G34" s="25"/>
      <c r="H34" s="25"/>
      <c r="I34" s="25"/>
      <c r="J34" s="25"/>
      <c r="K34" s="25"/>
      <c r="L34" s="25"/>
      <c r="M34" s="29" t="s">
        <v>8</v>
      </c>
      <c r="N34" s="28" t="s">
        <v>7</v>
      </c>
      <c r="O34" s="28"/>
      <c r="P34" s="30"/>
      <c r="Q34" s="30"/>
      <c r="R34" s="25"/>
      <c r="S34" s="25"/>
      <c r="Y34" s="81"/>
      <c r="Z34" s="81"/>
    </row>
    <row r="35" spans="1:26" ht="15" customHeight="1">
      <c r="A35" s="95" t="s">
        <v>9</v>
      </c>
      <c r="B35" s="94"/>
      <c r="C35" s="93" t="s">
        <v>3</v>
      </c>
      <c r="D35" s="93"/>
      <c r="E35" s="31" t="s">
        <v>7</v>
      </c>
      <c r="F35" s="26" t="s">
        <v>130</v>
      </c>
      <c r="G35" s="26" t="s">
        <v>87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Y35" s="81"/>
      <c r="Z35" s="81"/>
    </row>
    <row r="36" spans="1:26" ht="15" customHeight="1">
      <c r="A36" s="95"/>
      <c r="B36" s="94" t="s">
        <v>1</v>
      </c>
      <c r="C36" s="96" t="s">
        <v>2</v>
      </c>
      <c r="D36" s="96"/>
      <c r="E36" s="32" t="s">
        <v>7</v>
      </c>
      <c r="F36" s="27" t="s">
        <v>132</v>
      </c>
      <c r="G36" s="27"/>
      <c r="H36" s="27"/>
      <c r="I36" s="27"/>
      <c r="J36" s="27"/>
      <c r="K36" s="27"/>
      <c r="L36" s="27"/>
      <c r="M36" s="33" t="s">
        <v>8</v>
      </c>
      <c r="N36" s="32" t="s">
        <v>7</v>
      </c>
      <c r="O36" s="27"/>
      <c r="P36" s="33"/>
      <c r="Q36" s="32"/>
      <c r="R36" s="27"/>
      <c r="S36" s="27"/>
      <c r="Y36" s="81"/>
      <c r="Z36" s="81"/>
    </row>
    <row r="37" spans="1:26" ht="15" customHeight="1">
      <c r="A37" s="7"/>
      <c r="B37" s="96"/>
      <c r="C37" s="95" t="s">
        <v>3</v>
      </c>
      <c r="D37" s="95"/>
      <c r="E37" s="28" t="s">
        <v>7</v>
      </c>
      <c r="F37" s="25" t="s">
        <v>133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Y37" s="81"/>
      <c r="Z37" s="81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1"/>
      <c r="Z38" s="81"/>
    </row>
    <row r="39" spans="1:26" ht="15" customHeight="1">
      <c r="A39" s="97" t="s">
        <v>6</v>
      </c>
      <c r="B39" s="98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Y39" s="81"/>
      <c r="Z39" s="81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1"/>
      <c r="Z40" s="81"/>
    </row>
    <row r="41" spans="1:26" ht="11.45" customHeight="1">
      <c r="A41" s="36" t="s">
        <v>104</v>
      </c>
      <c r="B41" s="7"/>
      <c r="C41" s="42" t="s">
        <v>73</v>
      </c>
      <c r="D41" s="7"/>
      <c r="E41" s="68">
        <v>0.5708333333333333</v>
      </c>
      <c r="F41" s="69"/>
      <c r="G41" s="43" t="s">
        <v>74</v>
      </c>
      <c r="H41" s="40"/>
      <c r="I41" s="70">
        <v>0.6645833333333333</v>
      </c>
      <c r="J41" s="69"/>
      <c r="K41" s="71" t="s">
        <v>70</v>
      </c>
      <c r="L41" s="72"/>
      <c r="M41" s="73"/>
      <c r="N41" s="74"/>
      <c r="O41" s="45" t="s">
        <v>69</v>
      </c>
      <c r="P41" s="40"/>
      <c r="Q41" s="59">
        <f>IF(I41="","",+I41-E41-M41)</f>
        <v>9.375E-2</v>
      </c>
      <c r="R41" s="59"/>
      <c r="S41" s="39" t="s">
        <v>71</v>
      </c>
      <c r="T41" s="41">
        <v>5</v>
      </c>
    </row>
    <row r="42" spans="1:26" ht="15.75" customHeight="1">
      <c r="A42" s="77" t="s">
        <v>11</v>
      </c>
      <c r="B42" s="78"/>
      <c r="C42" s="78"/>
      <c r="D42" s="79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7" t="s">
        <v>5</v>
      </c>
      <c r="T42" s="80"/>
      <c r="U42" s="10"/>
      <c r="V42" s="10"/>
      <c r="Y42" s="81"/>
      <c r="Z42" s="81"/>
    </row>
    <row r="43" spans="1:26" ht="15" customHeight="1">
      <c r="A43" s="53" t="s">
        <v>94</v>
      </c>
      <c r="B43" s="54"/>
      <c r="C43" s="54"/>
      <c r="D43" s="55"/>
      <c r="E43" s="60">
        <v>1</v>
      </c>
      <c r="F43" s="60">
        <v>1</v>
      </c>
      <c r="G43" s="60">
        <v>1</v>
      </c>
      <c r="H43" s="60">
        <v>0</v>
      </c>
      <c r="I43" s="60">
        <v>0</v>
      </c>
      <c r="J43" s="60">
        <v>0</v>
      </c>
      <c r="K43" s="60">
        <v>0</v>
      </c>
      <c r="L43" s="60"/>
      <c r="M43" s="60"/>
      <c r="N43" s="60"/>
      <c r="O43" s="60"/>
      <c r="P43" s="60"/>
      <c r="Q43" s="60"/>
      <c r="R43" s="60"/>
      <c r="S43" s="82">
        <f>IF(E43="","",SUM(E43:R43))</f>
        <v>3</v>
      </c>
      <c r="T43" s="83"/>
      <c r="U43" s="10"/>
      <c r="V43" s="10"/>
      <c r="Y43" s="81"/>
      <c r="Z43" s="81"/>
    </row>
    <row r="44" spans="1:26" ht="14.45" customHeight="1">
      <c r="A44" s="56"/>
      <c r="B44" s="57"/>
      <c r="C44" s="57"/>
      <c r="D44" s="58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84"/>
      <c r="T44" s="85"/>
      <c r="U44" s="10"/>
      <c r="V44" s="10"/>
      <c r="Y44" s="81"/>
      <c r="Z44" s="81"/>
    </row>
    <row r="45" spans="1:26" ht="15" customHeight="1">
      <c r="A45" s="53" t="s">
        <v>82</v>
      </c>
      <c r="B45" s="54"/>
      <c r="C45" s="54"/>
      <c r="D45" s="55"/>
      <c r="E45" s="60">
        <v>8</v>
      </c>
      <c r="F45" s="60">
        <v>0</v>
      </c>
      <c r="G45" s="60">
        <v>0</v>
      </c>
      <c r="H45" s="60">
        <v>1</v>
      </c>
      <c r="I45" s="60">
        <v>0</v>
      </c>
      <c r="J45" s="60">
        <v>0</v>
      </c>
      <c r="K45" s="60" t="s">
        <v>128</v>
      </c>
      <c r="L45" s="60"/>
      <c r="M45" s="60"/>
      <c r="N45" s="60"/>
      <c r="O45" s="60"/>
      <c r="P45" s="60"/>
      <c r="Q45" s="60"/>
      <c r="R45" s="60"/>
      <c r="S45" s="82">
        <f>IF(E45="","",SUM(E45:R45))</f>
        <v>9</v>
      </c>
      <c r="T45" s="104"/>
      <c r="U45" s="10"/>
      <c r="V45" s="20"/>
      <c r="W45" s="18"/>
      <c r="Y45" s="81"/>
      <c r="Z45" s="81"/>
    </row>
    <row r="46" spans="1:26" ht="15" customHeight="1">
      <c r="A46" s="56"/>
      <c r="B46" s="57"/>
      <c r="C46" s="57"/>
      <c r="D46" s="58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105"/>
      <c r="T46" s="106"/>
      <c r="U46" s="10"/>
      <c r="V46" s="10"/>
      <c r="X46" s="18"/>
      <c r="Y46" s="81"/>
      <c r="Z46" s="81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81"/>
      <c r="Z47" s="81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81"/>
      <c r="Z48" s="81"/>
    </row>
    <row r="49" spans="1:26" ht="15" customHeight="1">
      <c r="A49" s="92" t="s">
        <v>68</v>
      </c>
      <c r="B49" s="92"/>
      <c r="C49" s="13" t="s">
        <v>0</v>
      </c>
      <c r="D49" s="26" t="s">
        <v>134</v>
      </c>
      <c r="E49" s="26"/>
      <c r="F49" s="26"/>
      <c r="G49" s="26"/>
      <c r="H49" s="26"/>
      <c r="I49" s="26"/>
      <c r="J49" s="26"/>
      <c r="K49" s="26"/>
      <c r="L49" s="26"/>
      <c r="M49" s="26"/>
      <c r="N49" s="26" t="s">
        <v>4</v>
      </c>
      <c r="O49" s="26" t="s">
        <v>95</v>
      </c>
      <c r="P49" s="26"/>
      <c r="Q49" s="26"/>
      <c r="R49" s="26"/>
      <c r="S49" s="26"/>
      <c r="Y49" s="81"/>
      <c r="Z49" s="81"/>
    </row>
    <row r="50" spans="1:26" ht="15" customHeight="1">
      <c r="A50" s="92"/>
      <c r="B50" s="92"/>
      <c r="C50" s="14" t="s">
        <v>1</v>
      </c>
      <c r="D50" s="27" t="s">
        <v>135</v>
      </c>
      <c r="E50" s="27"/>
      <c r="F50" s="27"/>
      <c r="G50" s="27"/>
      <c r="H50" s="27"/>
      <c r="I50" s="27"/>
      <c r="J50" s="27"/>
      <c r="K50" s="27"/>
      <c r="L50" s="27"/>
      <c r="M50" s="27"/>
      <c r="N50" s="27" t="s">
        <v>4</v>
      </c>
      <c r="O50" s="27" t="s">
        <v>96</v>
      </c>
      <c r="P50" s="27"/>
      <c r="Q50" s="27"/>
      <c r="R50" s="27"/>
      <c r="S50" s="27"/>
      <c r="Y50" s="81"/>
      <c r="Z50" s="81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1"/>
      <c r="Z51" s="81"/>
    </row>
    <row r="52" spans="1:26" ht="15" customHeight="1">
      <c r="A52" s="7"/>
      <c r="B52" s="93" t="s">
        <v>0</v>
      </c>
      <c r="C52" s="95" t="s">
        <v>2</v>
      </c>
      <c r="D52" s="95"/>
      <c r="E52" s="28" t="s">
        <v>7</v>
      </c>
      <c r="F52" s="25"/>
      <c r="G52" s="52"/>
      <c r="H52" s="25"/>
      <c r="I52" s="25"/>
      <c r="J52" s="25"/>
      <c r="K52" s="25"/>
      <c r="L52" s="25"/>
      <c r="M52" s="29" t="s">
        <v>8</v>
      </c>
      <c r="N52" s="28" t="s">
        <v>7</v>
      </c>
      <c r="O52" s="28"/>
      <c r="P52" s="30"/>
      <c r="Q52" s="30"/>
      <c r="R52" s="25"/>
      <c r="S52" s="25"/>
      <c r="Y52" s="81"/>
      <c r="Z52" s="81"/>
    </row>
    <row r="53" spans="1:26" ht="15" customHeight="1">
      <c r="A53" s="95" t="s">
        <v>9</v>
      </c>
      <c r="B53" s="94"/>
      <c r="C53" s="93" t="s">
        <v>3</v>
      </c>
      <c r="D53" s="93"/>
      <c r="E53" s="31" t="s">
        <v>7</v>
      </c>
      <c r="F53" s="25" t="s">
        <v>136</v>
      </c>
      <c r="G53" s="6" t="s">
        <v>139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Y53" s="81"/>
      <c r="Z53" s="81"/>
    </row>
    <row r="54" spans="1:26" ht="15" customHeight="1">
      <c r="A54" s="95"/>
      <c r="B54" s="94" t="s">
        <v>1</v>
      </c>
      <c r="C54" s="96" t="s">
        <v>2</v>
      </c>
      <c r="D54" s="96"/>
      <c r="E54" s="32" t="s">
        <v>7</v>
      </c>
      <c r="F54" s="27" t="s">
        <v>137</v>
      </c>
      <c r="G54" s="27"/>
      <c r="H54" s="27"/>
      <c r="I54" s="27"/>
      <c r="J54" s="27"/>
      <c r="K54" s="27"/>
      <c r="L54" s="27"/>
      <c r="M54" s="33" t="s">
        <v>8</v>
      </c>
      <c r="N54" s="32" t="s">
        <v>7</v>
      </c>
      <c r="O54" s="27"/>
      <c r="P54" s="33"/>
      <c r="Q54" s="32"/>
      <c r="R54" s="27"/>
      <c r="S54" s="27"/>
      <c r="Y54" s="81"/>
      <c r="Z54" s="81"/>
    </row>
    <row r="55" spans="1:26" ht="15" customHeight="1">
      <c r="A55" s="7"/>
      <c r="B55" s="96"/>
      <c r="C55" s="95" t="s">
        <v>3</v>
      </c>
      <c r="D55" s="95"/>
      <c r="E55" s="28" t="s">
        <v>7</v>
      </c>
      <c r="F55" s="25" t="s">
        <v>138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Y55" s="81"/>
      <c r="Z55" s="81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1"/>
      <c r="Z56" s="81"/>
    </row>
    <row r="57" spans="1:26" ht="15" customHeight="1">
      <c r="A57" s="97" t="s">
        <v>6</v>
      </c>
      <c r="B57" s="98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Y57" s="81"/>
      <c r="Z57" s="81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4"/>
      <c r="N58" s="44"/>
      <c r="O58" s="44"/>
      <c r="P58" s="44"/>
      <c r="Q58" s="7"/>
      <c r="R58" s="7"/>
      <c r="S58" s="7"/>
      <c r="Y58" s="81"/>
      <c r="Z58" s="81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7" t="s">
        <v>89</v>
      </c>
      <c r="U59" s="19"/>
    </row>
    <row r="60" spans="1:26" ht="24.95" customHeight="1">
      <c r="A60" s="100" t="s">
        <v>64</v>
      </c>
      <c r="B60" s="101"/>
      <c r="C60" s="22"/>
      <c r="D60" s="22"/>
      <c r="E60" s="23" t="s">
        <v>65</v>
      </c>
      <c r="F60" s="102" t="s">
        <v>63</v>
      </c>
      <c r="G60" s="102"/>
      <c r="H60" s="102"/>
      <c r="I60" s="103" t="s">
        <v>66</v>
      </c>
      <c r="J60" s="103"/>
      <c r="K60" s="103"/>
      <c r="L60" s="103"/>
      <c r="M60" s="103"/>
      <c r="N60" s="103"/>
      <c r="O60" s="22"/>
      <c r="P60" s="22"/>
      <c r="Q60" s="24"/>
      <c r="R60" s="22"/>
      <c r="S60" s="22"/>
      <c r="T60" s="49"/>
    </row>
  </sheetData>
  <sheetProtection formatCells="0"/>
  <mergeCells count="156">
    <mergeCell ref="A57:B57"/>
    <mergeCell ref="Y58:Z58"/>
    <mergeCell ref="A60:B60"/>
    <mergeCell ref="F60:H60"/>
    <mergeCell ref="I60:N60"/>
    <mergeCell ref="B52:B53"/>
    <mergeCell ref="C52:D52"/>
    <mergeCell ref="A53:A54"/>
    <mergeCell ref="C53:D53"/>
    <mergeCell ref="B54:B55"/>
    <mergeCell ref="C55:D55"/>
    <mergeCell ref="P45:P46"/>
    <mergeCell ref="Q45:Q46"/>
    <mergeCell ref="R45:R46"/>
    <mergeCell ref="S45:T46"/>
    <mergeCell ref="A49:B50"/>
    <mergeCell ref="J45:J46"/>
    <mergeCell ref="K45:K46"/>
    <mergeCell ref="R43:R44"/>
    <mergeCell ref="M43:M44"/>
    <mergeCell ref="N43:N44"/>
    <mergeCell ref="O43:O44"/>
    <mergeCell ref="P43:P44"/>
    <mergeCell ref="C54:D54"/>
    <mergeCell ref="L43:L44"/>
    <mergeCell ref="L45:L46"/>
    <mergeCell ref="M45:M46"/>
    <mergeCell ref="N45:N46"/>
    <mergeCell ref="O45:O46"/>
    <mergeCell ref="Q43:Q44"/>
    <mergeCell ref="E45:E46"/>
    <mergeCell ref="F45:F46"/>
    <mergeCell ref="G45:G46"/>
    <mergeCell ref="H45:H46"/>
    <mergeCell ref="I45:I46"/>
    <mergeCell ref="K43:K44"/>
    <mergeCell ref="A42:D42"/>
    <mergeCell ref="S42:T42"/>
    <mergeCell ref="Y42:Z57"/>
    <mergeCell ref="E43:E44"/>
    <mergeCell ref="F43:F44"/>
    <mergeCell ref="G43:G44"/>
    <mergeCell ref="H43:H44"/>
    <mergeCell ref="I43:I44"/>
    <mergeCell ref="J43:J44"/>
    <mergeCell ref="S43:T44"/>
    <mergeCell ref="A39:B39"/>
    <mergeCell ref="E41:F41"/>
    <mergeCell ref="I41:J41"/>
    <mergeCell ref="K41:L41"/>
    <mergeCell ref="M41:N41"/>
    <mergeCell ref="Q41:R41"/>
    <mergeCell ref="B34:B35"/>
    <mergeCell ref="C34:D34"/>
    <mergeCell ref="A35:A36"/>
    <mergeCell ref="C35:D35"/>
    <mergeCell ref="B36:B37"/>
    <mergeCell ref="C36:D36"/>
    <mergeCell ref="C37:D37"/>
    <mergeCell ref="R27:R28"/>
    <mergeCell ref="S27:T28"/>
    <mergeCell ref="A31:B32"/>
    <mergeCell ref="J27:J28"/>
    <mergeCell ref="K27:K28"/>
    <mergeCell ref="L27:L28"/>
    <mergeCell ref="M27:M28"/>
    <mergeCell ref="O27:O28"/>
    <mergeCell ref="N27:N28"/>
    <mergeCell ref="Q25:Q26"/>
    <mergeCell ref="R25:R26"/>
    <mergeCell ref="S25:T26"/>
    <mergeCell ref="E27:E28"/>
    <mergeCell ref="F27:F28"/>
    <mergeCell ref="G27:G28"/>
    <mergeCell ref="P27:P28"/>
    <mergeCell ref="H27:H28"/>
    <mergeCell ref="Q27:Q28"/>
    <mergeCell ref="S24:T24"/>
    <mergeCell ref="Y24:Z40"/>
    <mergeCell ref="E25:E26"/>
    <mergeCell ref="F25:F26"/>
    <mergeCell ref="G25:G26"/>
    <mergeCell ref="H25:H26"/>
    <mergeCell ref="I27:I28"/>
    <mergeCell ref="K25:K26"/>
    <mergeCell ref="L25:L26"/>
    <mergeCell ref="M25:M26"/>
    <mergeCell ref="K23:L23"/>
    <mergeCell ref="M23:N23"/>
    <mergeCell ref="Q23:R23"/>
    <mergeCell ref="O25:O26"/>
    <mergeCell ref="P25:P26"/>
    <mergeCell ref="A24:D24"/>
    <mergeCell ref="N25:N26"/>
    <mergeCell ref="I25:I26"/>
    <mergeCell ref="J25:J26"/>
    <mergeCell ref="B18:B19"/>
    <mergeCell ref="C18:D18"/>
    <mergeCell ref="C19:D19"/>
    <mergeCell ref="A21:B21"/>
    <mergeCell ref="E23:F23"/>
    <mergeCell ref="I23:J23"/>
    <mergeCell ref="R9:R10"/>
    <mergeCell ref="S9:T10"/>
    <mergeCell ref="A13:B14"/>
    <mergeCell ref="J9:J10"/>
    <mergeCell ref="K9:K10"/>
    <mergeCell ref="L9:L10"/>
    <mergeCell ref="M9:M10"/>
    <mergeCell ref="O9:O10"/>
    <mergeCell ref="N9:N10"/>
    <mergeCell ref="Q7:Q8"/>
    <mergeCell ref="R7:R8"/>
    <mergeCell ref="S7:T8"/>
    <mergeCell ref="E9:E10"/>
    <mergeCell ref="F9:F10"/>
    <mergeCell ref="G9:G10"/>
    <mergeCell ref="P9:P10"/>
    <mergeCell ref="H9:H10"/>
    <mergeCell ref="Q9:Q10"/>
    <mergeCell ref="K7:K8"/>
    <mergeCell ref="L7:L8"/>
    <mergeCell ref="M7:M8"/>
    <mergeCell ref="N7:N8"/>
    <mergeCell ref="I7:I8"/>
    <mergeCell ref="J7:J8"/>
    <mergeCell ref="O7:O8"/>
    <mergeCell ref="P7:P8"/>
    <mergeCell ref="A6:D6"/>
    <mergeCell ref="S6:T6"/>
    <mergeCell ref="Y6:Z22"/>
    <mergeCell ref="E7:E8"/>
    <mergeCell ref="F7:F8"/>
    <mergeCell ref="G7:G8"/>
    <mergeCell ref="H7:H8"/>
    <mergeCell ref="I9:I10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7:D8"/>
    <mergeCell ref="A9:D10"/>
    <mergeCell ref="A25:D26"/>
    <mergeCell ref="A27:D28"/>
    <mergeCell ref="A43:D44"/>
    <mergeCell ref="A45:D46"/>
    <mergeCell ref="B16:B17"/>
    <mergeCell ref="C16:D16"/>
    <mergeCell ref="A17:A18"/>
    <mergeCell ref="C17:D17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43 A7 A9 A25 A27 A45">
      <formula1>TEAM</formula1>
    </dataValidation>
    <dataValidation imeMode="off" allowBlank="1" showInputMessage="1" showErrorMessage="1" sqref="E27:S27 E9:S9 E25:S25 E7:S7 E45:S45 E43:S43"/>
    <dataValidation imeMode="on" allowBlank="1" showInputMessage="1" showErrorMessage="1" sqref="P60:S60 I60 S59 E60:F60 A60 C60 E13:Q15 D16:K19 R13:S19 L35:Q37 S3:S4 S1 B1 R1:R4 K4:P4 D31:D32 M34:O34 L17:Q19 D13:D14 D38:S39 C31:C33 M16:O16 E31:Q33 D20:S21 C13:C15 D34:K37 R31:S37 E49:Q51 C3:F4 R49:S55 L53:Q55 D49:D50 M52:O52 D56:S57 C49:C51 J3:J4 Q2:Q4 K2:P2 A1:A2 G2:I4 D52:F55 H52:K55 G52 G54"/>
    <dataValidation type="list" imeMode="on" allowBlank="1" showInputMessage="1" showErrorMessage="1" sqref="K3:P3">
      <formula1>G</formula1>
    </dataValidation>
  </dataValidations>
  <pageMargins left="1" right="1" top="1" bottom="1" header="0.5" footer="0.5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Z25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A10" sqref="A10:D1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2" t="str">
        <f>データ!D14</f>
        <v>第３７回全日本クラブ男子ソフトボール選手権大会佐賀県予選会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7"/>
      <c r="S1" s="17"/>
    </row>
    <row r="2" spans="1:26" ht="16.5" customHeight="1">
      <c r="A2" s="39" t="s">
        <v>14</v>
      </c>
      <c r="B2" s="63">
        <v>42470</v>
      </c>
      <c r="C2" s="64"/>
      <c r="D2" s="64"/>
      <c r="E2" s="64"/>
      <c r="F2" s="64"/>
      <c r="G2" s="7"/>
      <c r="H2" s="7"/>
      <c r="I2" s="65" t="s">
        <v>13</v>
      </c>
      <c r="J2" s="65"/>
      <c r="K2" s="25" t="str">
        <f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5" t="s">
        <v>12</v>
      </c>
      <c r="J3" s="65"/>
      <c r="K3" s="66" t="s">
        <v>88</v>
      </c>
      <c r="L3" s="67"/>
      <c r="M3" s="67"/>
      <c r="N3" s="67"/>
      <c r="O3" s="67"/>
      <c r="P3" s="67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39"/>
      <c r="J4" s="39"/>
      <c r="K4" s="25"/>
      <c r="L4" s="7"/>
      <c r="M4" s="7"/>
      <c r="N4" s="7"/>
      <c r="O4" s="7"/>
      <c r="P4" s="7"/>
      <c r="Q4" s="7"/>
      <c r="R4" s="7"/>
      <c r="S4" s="7"/>
    </row>
    <row r="5" spans="1:26" ht="7.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Y5" s="81"/>
      <c r="Z5" s="81"/>
    </row>
    <row r="6" spans="1:26" ht="11.45" customHeight="1">
      <c r="A6" s="36" t="s">
        <v>86</v>
      </c>
      <c r="B6" s="7"/>
      <c r="C6" s="42" t="s">
        <v>73</v>
      </c>
      <c r="D6" s="7"/>
      <c r="E6" s="68"/>
      <c r="F6" s="69"/>
      <c r="G6" s="43" t="s">
        <v>74</v>
      </c>
      <c r="H6" s="40"/>
      <c r="I6" s="70"/>
      <c r="J6" s="69"/>
      <c r="K6" s="71" t="s">
        <v>70</v>
      </c>
      <c r="L6" s="72"/>
      <c r="M6" s="73"/>
      <c r="N6" s="74"/>
      <c r="O6" s="45" t="s">
        <v>69</v>
      </c>
      <c r="P6" s="40"/>
      <c r="Q6" s="59" t="str">
        <f>IF(I6="","",+I6-E6-M6)</f>
        <v/>
      </c>
      <c r="R6" s="59"/>
      <c r="S6" s="39" t="s">
        <v>71</v>
      </c>
      <c r="T6" s="41">
        <v>6</v>
      </c>
    </row>
    <row r="7" spans="1:26" ht="15.75" customHeight="1">
      <c r="A7" s="77" t="s">
        <v>11</v>
      </c>
      <c r="B7" s="78"/>
      <c r="C7" s="78"/>
      <c r="D7" s="79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77" t="s">
        <v>5</v>
      </c>
      <c r="T7" s="80"/>
      <c r="U7" s="10"/>
      <c r="V7" s="10"/>
      <c r="Y7" s="81"/>
      <c r="Z7" s="81"/>
    </row>
    <row r="8" spans="1:26" ht="15" customHeight="1">
      <c r="A8" s="53" t="s">
        <v>92</v>
      </c>
      <c r="B8" s="54"/>
      <c r="C8" s="54"/>
      <c r="D8" s="55"/>
      <c r="E8" s="60">
        <v>0</v>
      </c>
      <c r="F8" s="60">
        <v>3</v>
      </c>
      <c r="G8" s="60">
        <v>2</v>
      </c>
      <c r="H8" s="60">
        <v>2</v>
      </c>
      <c r="I8" s="60">
        <v>5</v>
      </c>
      <c r="J8" s="60"/>
      <c r="K8" s="60"/>
      <c r="L8" s="60"/>
      <c r="M8" s="60"/>
      <c r="N8" s="60"/>
      <c r="O8" s="60"/>
      <c r="P8" s="60"/>
      <c r="Q8" s="60"/>
      <c r="R8" s="60"/>
      <c r="S8" s="82">
        <v>12</v>
      </c>
      <c r="T8" s="83"/>
      <c r="U8" s="10"/>
      <c r="V8" s="10"/>
      <c r="Y8" s="81"/>
      <c r="Z8" s="81"/>
    </row>
    <row r="9" spans="1:26" ht="14.45" customHeight="1">
      <c r="A9" s="56"/>
      <c r="B9" s="57"/>
      <c r="C9" s="57"/>
      <c r="D9" s="5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4"/>
      <c r="T9" s="85"/>
      <c r="U9" s="10"/>
      <c r="V9" s="10"/>
      <c r="Y9" s="81"/>
      <c r="Z9" s="81"/>
    </row>
    <row r="10" spans="1:26" ht="15" customHeight="1">
      <c r="A10" s="53" t="s">
        <v>82</v>
      </c>
      <c r="B10" s="54"/>
      <c r="C10" s="54"/>
      <c r="D10" s="55"/>
      <c r="E10" s="60">
        <v>0</v>
      </c>
      <c r="F10" s="60">
        <v>0</v>
      </c>
      <c r="G10" s="60">
        <v>1</v>
      </c>
      <c r="H10" s="60">
        <v>3</v>
      </c>
      <c r="I10" s="60">
        <v>0</v>
      </c>
      <c r="J10" s="60"/>
      <c r="K10" s="60"/>
      <c r="L10" s="60"/>
      <c r="M10" s="60"/>
      <c r="N10" s="60"/>
      <c r="O10" s="60"/>
      <c r="P10" s="60"/>
      <c r="Q10" s="60"/>
      <c r="R10" s="60"/>
      <c r="S10" s="82">
        <v>4</v>
      </c>
      <c r="T10" s="104"/>
      <c r="U10" s="10"/>
      <c r="V10" s="20"/>
      <c r="W10" s="18"/>
      <c r="Y10" s="81"/>
      <c r="Z10" s="81"/>
    </row>
    <row r="11" spans="1:26" ht="15" customHeight="1">
      <c r="A11" s="56"/>
      <c r="B11" s="57"/>
      <c r="C11" s="57"/>
      <c r="D11" s="58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105"/>
      <c r="T11" s="106"/>
      <c r="U11" s="10"/>
      <c r="V11" s="10"/>
      <c r="X11" s="18"/>
      <c r="Y11" s="81"/>
      <c r="Z11" s="81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1"/>
      <c r="Z12" s="81"/>
    </row>
    <row r="13" spans="1:26" ht="6.6" customHeight="1">
      <c r="A13" s="16"/>
      <c r="B13" s="16"/>
      <c r="C13" s="16"/>
      <c r="D13" s="16"/>
      <c r="E13" s="16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Y13" s="81"/>
      <c r="Z13" s="81"/>
    </row>
    <row r="14" spans="1:26" ht="15" customHeight="1">
      <c r="A14" s="92" t="s">
        <v>68</v>
      </c>
      <c r="B14" s="92"/>
      <c r="C14" s="13" t="s">
        <v>0</v>
      </c>
      <c r="D14" s="26" t="s">
        <v>141</v>
      </c>
      <c r="E14" s="26"/>
      <c r="F14" s="26"/>
      <c r="G14" s="26"/>
      <c r="H14" s="26"/>
      <c r="I14" s="26"/>
      <c r="J14" s="26"/>
      <c r="K14" s="26"/>
      <c r="L14" s="26"/>
      <c r="M14" s="26"/>
      <c r="N14" s="26" t="s">
        <v>4</v>
      </c>
      <c r="O14" s="26" t="s">
        <v>142</v>
      </c>
      <c r="P14" s="26"/>
      <c r="Q14" s="26"/>
      <c r="R14" s="26"/>
      <c r="S14" s="26"/>
      <c r="Y14" s="81"/>
      <c r="Z14" s="81"/>
    </row>
    <row r="15" spans="1:26" ht="15" customHeight="1">
      <c r="A15" s="92"/>
      <c r="B15" s="92"/>
      <c r="C15" s="14" t="s">
        <v>1</v>
      </c>
      <c r="D15" s="27" t="s">
        <v>143</v>
      </c>
      <c r="E15" s="27"/>
      <c r="F15" s="27"/>
      <c r="G15" s="27"/>
      <c r="H15" s="27"/>
      <c r="I15" s="27"/>
      <c r="J15" s="27"/>
      <c r="K15" s="27"/>
      <c r="L15" s="27"/>
      <c r="M15" s="27"/>
      <c r="N15" s="27" t="s">
        <v>4</v>
      </c>
      <c r="O15" s="27" t="s">
        <v>144</v>
      </c>
      <c r="P15" s="27"/>
      <c r="Q15" s="27"/>
      <c r="R15" s="27"/>
      <c r="S15" s="27"/>
      <c r="Y15" s="81"/>
      <c r="Z15" s="81"/>
    </row>
    <row r="16" spans="1:26" ht="5.0999999999999996" customHeight="1">
      <c r="A16" s="12"/>
      <c r="B16" s="12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Y16" s="81"/>
      <c r="Z16" s="81"/>
    </row>
    <row r="17" spans="1:26" ht="15" customHeight="1">
      <c r="A17" s="7"/>
      <c r="B17" s="93" t="s">
        <v>0</v>
      </c>
      <c r="C17" s="95" t="s">
        <v>2</v>
      </c>
      <c r="D17" s="95"/>
      <c r="E17" s="28" t="s">
        <v>7</v>
      </c>
      <c r="F17" s="25" t="s">
        <v>145</v>
      </c>
      <c r="G17" s="52"/>
      <c r="H17" s="25"/>
      <c r="I17" s="25"/>
      <c r="J17" s="25"/>
      <c r="K17" s="25"/>
      <c r="L17" s="25"/>
      <c r="M17" s="29" t="s">
        <v>8</v>
      </c>
      <c r="N17" s="28" t="s">
        <v>7</v>
      </c>
      <c r="O17" s="25" t="s">
        <v>146</v>
      </c>
      <c r="P17" s="30"/>
      <c r="Q17" s="30"/>
      <c r="R17" s="25"/>
      <c r="S17" s="25"/>
      <c r="Y17" s="81"/>
      <c r="Z17" s="81"/>
    </row>
    <row r="18" spans="1:26" ht="15" customHeight="1">
      <c r="A18" s="95" t="s">
        <v>9</v>
      </c>
      <c r="B18" s="94"/>
      <c r="C18" s="93" t="s">
        <v>3</v>
      </c>
      <c r="D18" s="93"/>
      <c r="E18" s="31" t="s">
        <v>7</v>
      </c>
      <c r="F18" s="25" t="s">
        <v>147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Y18" s="81"/>
      <c r="Z18" s="81"/>
    </row>
    <row r="19" spans="1:26" ht="15" customHeight="1">
      <c r="A19" s="95"/>
      <c r="B19" s="94" t="s">
        <v>1</v>
      </c>
      <c r="C19" s="96" t="s">
        <v>2</v>
      </c>
      <c r="D19" s="96"/>
      <c r="E19" s="32" t="s">
        <v>7</v>
      </c>
      <c r="F19" s="27" t="s">
        <v>149</v>
      </c>
      <c r="G19" s="27"/>
      <c r="H19" s="27"/>
      <c r="I19" s="27"/>
      <c r="J19" s="27"/>
      <c r="K19" s="27"/>
      <c r="L19" s="27"/>
      <c r="M19" s="33" t="s">
        <v>8</v>
      </c>
      <c r="N19" s="32" t="s">
        <v>7</v>
      </c>
      <c r="O19" s="27" t="s">
        <v>148</v>
      </c>
      <c r="P19" s="33"/>
      <c r="Q19" s="32"/>
      <c r="R19" s="27"/>
      <c r="S19" s="27"/>
      <c r="X19" s="6" t="s">
        <v>140</v>
      </c>
      <c r="Y19" s="81"/>
      <c r="Z19" s="81"/>
    </row>
    <row r="20" spans="1:26" ht="15" customHeight="1">
      <c r="A20" s="7"/>
      <c r="B20" s="96"/>
      <c r="C20" s="95" t="s">
        <v>3</v>
      </c>
      <c r="D20" s="95"/>
      <c r="E20" s="28" t="s">
        <v>7</v>
      </c>
      <c r="F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Y20" s="81"/>
      <c r="Z20" s="81"/>
    </row>
    <row r="21" spans="1:26" ht="5.0999999999999996" customHeight="1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81"/>
      <c r="Z21" s="81"/>
    </row>
    <row r="22" spans="1:26" ht="15" customHeight="1">
      <c r="A22" s="97" t="s">
        <v>6</v>
      </c>
      <c r="B22" s="98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Y22" s="81"/>
      <c r="Z22" s="81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4"/>
      <c r="N23" s="44"/>
      <c r="O23" s="44"/>
      <c r="P23" s="44"/>
      <c r="Q23" s="7"/>
      <c r="R23" s="7"/>
      <c r="S23" s="7"/>
      <c r="Y23" s="81"/>
      <c r="Z23" s="81"/>
    </row>
    <row r="24" spans="1:26" ht="1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7" t="s">
        <v>89</v>
      </c>
      <c r="U24" s="19"/>
    </row>
    <row r="25" spans="1:26" ht="24.95" customHeight="1">
      <c r="A25" s="100" t="s">
        <v>64</v>
      </c>
      <c r="B25" s="101"/>
      <c r="C25" s="22"/>
      <c r="D25" s="22"/>
      <c r="E25" s="23" t="s">
        <v>65</v>
      </c>
      <c r="F25" s="102" t="s">
        <v>63</v>
      </c>
      <c r="G25" s="102"/>
      <c r="H25" s="102"/>
      <c r="I25" s="103" t="s">
        <v>66</v>
      </c>
      <c r="J25" s="103"/>
      <c r="K25" s="103"/>
      <c r="L25" s="103"/>
      <c r="M25" s="103"/>
      <c r="N25" s="103"/>
      <c r="O25" s="22"/>
      <c r="P25" s="22"/>
      <c r="Q25" s="24"/>
      <c r="R25" s="22"/>
      <c r="S25" s="22"/>
      <c r="T25" s="49"/>
    </row>
  </sheetData>
  <sheetProtection formatCells="0"/>
  <mergeCells count="59">
    <mergeCell ref="A18:A19"/>
    <mergeCell ref="C18:D18"/>
    <mergeCell ref="B19:B20"/>
    <mergeCell ref="A14:B15"/>
    <mergeCell ref="J10:J11"/>
    <mergeCell ref="K10:K11"/>
    <mergeCell ref="A22:B22"/>
    <mergeCell ref="Y23:Z23"/>
    <mergeCell ref="A25:B25"/>
    <mergeCell ref="F25:H25"/>
    <mergeCell ref="I25:N25"/>
    <mergeCell ref="B17:B18"/>
    <mergeCell ref="C17:D17"/>
    <mergeCell ref="C19:D19"/>
    <mergeCell ref="C20:D20"/>
    <mergeCell ref="P10:P11"/>
    <mergeCell ref="Q10:Q11"/>
    <mergeCell ref="R10:R11"/>
    <mergeCell ref="S10:T11"/>
    <mergeCell ref="Q8:Q9"/>
    <mergeCell ref="R8:R9"/>
    <mergeCell ref="M8:M9"/>
    <mergeCell ref="N8:N9"/>
    <mergeCell ref="O8:O9"/>
    <mergeCell ref="P8:P9"/>
    <mergeCell ref="K8:K9"/>
    <mergeCell ref="L8:L9"/>
    <mergeCell ref="L10:L11"/>
    <mergeCell ref="M10:M11"/>
    <mergeCell ref="N10:N11"/>
    <mergeCell ref="O10:O11"/>
    <mergeCell ref="F10:F11"/>
    <mergeCell ref="G10:G11"/>
    <mergeCell ref="H10:H11"/>
    <mergeCell ref="A8:D9"/>
    <mergeCell ref="A10:D11"/>
    <mergeCell ref="I10:I11"/>
    <mergeCell ref="S7:T7"/>
    <mergeCell ref="Y7:Z22"/>
    <mergeCell ref="E8:E9"/>
    <mergeCell ref="F8:F9"/>
    <mergeCell ref="G8:G9"/>
    <mergeCell ref="H8:H9"/>
    <mergeCell ref="I8:I9"/>
    <mergeCell ref="J8:J9"/>
    <mergeCell ref="S8:T9"/>
    <mergeCell ref="E10:E11"/>
    <mergeCell ref="E6:F6"/>
    <mergeCell ref="I6:J6"/>
    <mergeCell ref="K6:L6"/>
    <mergeCell ref="M6:N6"/>
    <mergeCell ref="Q6:R6"/>
    <mergeCell ref="A7:D7"/>
    <mergeCell ref="B1:Q1"/>
    <mergeCell ref="B2:F2"/>
    <mergeCell ref="I2:J2"/>
    <mergeCell ref="I3:J3"/>
    <mergeCell ref="K3:P3"/>
    <mergeCell ref="Y5:Z5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25:S25 I25 S24 E25:F25 A25 C25 S3:S4 S1 B1 R1:R4 K4:P4 E14:Q16 C3:F4 R14:S20 L18:Q20 D14:D15 M17:O17 D21:S22 C14:C16 J3:J4 Q2:Q4 K2:P2 A1:A2 G2:I4 D17:F20 H17:K20 G17 G19"/>
    <dataValidation imeMode="off" allowBlank="1" showInputMessage="1" showErrorMessage="1" sqref="E10:S10 E8:S8"/>
    <dataValidation type="list" allowBlank="1" showInputMessage="1" showErrorMessage="1" sqref="A8 A10">
      <formula1>TEAM</formula1>
    </dataValidation>
    <dataValidation type="list" imeMode="on" allowBlank="1" showInputMessage="1" showErrorMessage="1" sqref="B2">
      <formula1>試合日</formula1>
    </dataValidation>
  </dataValidations>
  <pageMargins left="1" right="1" top="1" bottom="1" header="0.5" footer="0.5"/>
  <pageSetup paperSize="9" scale="71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A10" sqref="A10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78</v>
      </c>
      <c r="C1" t="s">
        <v>67</v>
      </c>
      <c r="D1" t="s">
        <v>79</v>
      </c>
      <c r="E1" t="s">
        <v>72</v>
      </c>
    </row>
    <row r="2" spans="1:5" ht="14.45" customHeight="1">
      <c r="A2">
        <v>1</v>
      </c>
      <c r="B2" s="47" t="s">
        <v>84</v>
      </c>
      <c r="C2" t="s">
        <v>80</v>
      </c>
      <c r="D2" t="s">
        <v>99</v>
      </c>
      <c r="E2" s="50">
        <v>42463</v>
      </c>
    </row>
    <row r="3" spans="1:5">
      <c r="A3">
        <v>2</v>
      </c>
      <c r="B3" s="47" t="s">
        <v>127</v>
      </c>
      <c r="C3" t="s">
        <v>80</v>
      </c>
      <c r="D3" t="s">
        <v>100</v>
      </c>
      <c r="E3" s="50">
        <v>42470</v>
      </c>
    </row>
    <row r="4" spans="1:5">
      <c r="A4">
        <v>3</v>
      </c>
      <c r="B4" s="47" t="s">
        <v>91</v>
      </c>
      <c r="C4" t="s">
        <v>80</v>
      </c>
      <c r="D4" t="s">
        <v>88</v>
      </c>
      <c r="E4" s="46"/>
    </row>
    <row r="5" spans="1:5">
      <c r="A5">
        <v>4</v>
      </c>
      <c r="B5" s="47" t="s">
        <v>81</v>
      </c>
      <c r="C5" t="s">
        <v>80</v>
      </c>
    </row>
    <row r="6" spans="1:5">
      <c r="A6">
        <v>5</v>
      </c>
      <c r="B6" s="47" t="s">
        <v>82</v>
      </c>
      <c r="C6" t="s">
        <v>80</v>
      </c>
    </row>
    <row r="7" spans="1:5">
      <c r="A7">
        <v>6</v>
      </c>
      <c r="B7" s="47" t="s">
        <v>83</v>
      </c>
      <c r="C7" t="s">
        <v>80</v>
      </c>
    </row>
    <row r="8" spans="1:5">
      <c r="A8">
        <v>7</v>
      </c>
      <c r="B8" s="47" t="s">
        <v>90</v>
      </c>
      <c r="C8" t="s">
        <v>80</v>
      </c>
    </row>
    <row r="9" spans="1:5">
      <c r="B9" s="51"/>
      <c r="C9" t="s">
        <v>80</v>
      </c>
    </row>
    <row r="11" spans="1:5">
      <c r="B11" s="47"/>
    </row>
    <row r="12" spans="1:5">
      <c r="B12" s="47"/>
    </row>
    <row r="13" spans="1:5">
      <c r="B13" s="48"/>
      <c r="D13" t="s">
        <v>75</v>
      </c>
    </row>
    <row r="14" spans="1:5">
      <c r="B14" s="47"/>
      <c r="D14" t="s">
        <v>101</v>
      </c>
    </row>
    <row r="15" spans="1:5">
      <c r="B15" s="47"/>
      <c r="D15" t="s">
        <v>76</v>
      </c>
    </row>
    <row r="16" spans="1:5">
      <c r="B16" s="47"/>
      <c r="D16" t="s">
        <v>77</v>
      </c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  <row r="23" spans="2:2">
      <c r="B23" s="47"/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8" hidden="1" customWidth="1"/>
    <col min="6" max="6" width="20.625" style="38" hidden="1" customWidth="1"/>
    <col min="7" max="16384" width="9" style="1"/>
  </cols>
  <sheetData>
    <row r="1" spans="1:6">
      <c r="A1" s="5">
        <v>1</v>
      </c>
      <c r="B1" s="21" t="s">
        <v>15</v>
      </c>
      <c r="C1" s="3"/>
      <c r="D1" s="38" t="s">
        <v>16</v>
      </c>
      <c r="E1" s="38" t="s">
        <v>10</v>
      </c>
      <c r="F1" s="38" t="str">
        <f>CONCATENATE(D1,B1,E1)</f>
        <v>(北海道)</v>
      </c>
    </row>
    <row r="2" spans="1:6">
      <c r="A2" s="5">
        <v>2</v>
      </c>
      <c r="B2" s="21" t="s">
        <v>17</v>
      </c>
      <c r="C2" s="3"/>
      <c r="D2" s="38" t="s">
        <v>16</v>
      </c>
      <c r="E2" s="38" t="s">
        <v>10</v>
      </c>
      <c r="F2" s="38" t="str">
        <f t="shared" ref="F2:F47" si="0">CONCATENATE(D2,B2,E2)</f>
        <v>(青　森)</v>
      </c>
    </row>
    <row r="3" spans="1:6">
      <c r="A3" s="5">
        <v>3</v>
      </c>
      <c r="B3" s="21" t="s">
        <v>18</v>
      </c>
      <c r="C3" s="3"/>
      <c r="D3" s="38" t="s">
        <v>16</v>
      </c>
      <c r="E3" s="38" t="s">
        <v>10</v>
      </c>
      <c r="F3" s="38" t="str">
        <f t="shared" si="0"/>
        <v>(岩　手)</v>
      </c>
    </row>
    <row r="4" spans="1:6">
      <c r="A4" s="5">
        <v>4</v>
      </c>
      <c r="B4" s="21" t="s">
        <v>19</v>
      </c>
      <c r="C4" s="3"/>
      <c r="D4" s="38" t="s">
        <v>16</v>
      </c>
      <c r="E4" s="38" t="s">
        <v>10</v>
      </c>
      <c r="F4" s="38" t="str">
        <f t="shared" si="0"/>
        <v>(宮　城)</v>
      </c>
    </row>
    <row r="5" spans="1:6">
      <c r="A5" s="5">
        <v>5</v>
      </c>
      <c r="B5" s="21" t="s">
        <v>20</v>
      </c>
      <c r="C5" s="3"/>
      <c r="D5" s="38" t="s">
        <v>16</v>
      </c>
      <c r="E5" s="38" t="s">
        <v>10</v>
      </c>
      <c r="F5" s="38" t="str">
        <f t="shared" si="0"/>
        <v>(秋　田)</v>
      </c>
    </row>
    <row r="6" spans="1:6">
      <c r="A6" s="5">
        <v>6</v>
      </c>
      <c r="B6" s="21" t="s">
        <v>21</v>
      </c>
      <c r="C6" s="3"/>
      <c r="D6" s="38" t="s">
        <v>16</v>
      </c>
      <c r="E6" s="38" t="s">
        <v>10</v>
      </c>
      <c r="F6" s="38" t="str">
        <f t="shared" si="0"/>
        <v>(山　形)</v>
      </c>
    </row>
    <row r="7" spans="1:6">
      <c r="A7" s="5">
        <v>7</v>
      </c>
      <c r="B7" s="21" t="s">
        <v>22</v>
      </c>
      <c r="C7" s="3"/>
      <c r="D7" s="38" t="s">
        <v>16</v>
      </c>
      <c r="E7" s="38" t="s">
        <v>10</v>
      </c>
      <c r="F7" s="38" t="str">
        <f t="shared" si="0"/>
        <v>(福　島)</v>
      </c>
    </row>
    <row r="8" spans="1:6">
      <c r="A8" s="5">
        <v>8</v>
      </c>
      <c r="B8" s="21" t="s">
        <v>23</v>
      </c>
      <c r="C8" s="3"/>
      <c r="D8" s="38" t="s">
        <v>16</v>
      </c>
      <c r="E8" s="38" t="s">
        <v>10</v>
      </c>
      <c r="F8" s="38" t="str">
        <f t="shared" si="0"/>
        <v>(茨　城)</v>
      </c>
    </row>
    <row r="9" spans="1:6">
      <c r="A9" s="5">
        <v>9</v>
      </c>
      <c r="B9" s="21" t="s">
        <v>24</v>
      </c>
      <c r="C9" s="3"/>
      <c r="D9" s="38" t="s">
        <v>16</v>
      </c>
      <c r="E9" s="38" t="s">
        <v>10</v>
      </c>
      <c r="F9" s="38" t="str">
        <f t="shared" si="0"/>
        <v>(栃　木)</v>
      </c>
    </row>
    <row r="10" spans="1:6">
      <c r="A10" s="5">
        <v>10</v>
      </c>
      <c r="B10" s="21" t="s">
        <v>25</v>
      </c>
      <c r="C10" s="3"/>
      <c r="D10" s="38" t="s">
        <v>16</v>
      </c>
      <c r="E10" s="38" t="s">
        <v>10</v>
      </c>
      <c r="F10" s="38" t="str">
        <f t="shared" si="0"/>
        <v>(群　馬)</v>
      </c>
    </row>
    <row r="11" spans="1:6">
      <c r="A11" s="5">
        <v>11</v>
      </c>
      <c r="B11" s="21" t="s">
        <v>26</v>
      </c>
      <c r="C11" s="3"/>
      <c r="D11" s="38" t="s">
        <v>16</v>
      </c>
      <c r="E11" s="38" t="s">
        <v>10</v>
      </c>
      <c r="F11" s="38" t="str">
        <f t="shared" si="0"/>
        <v>(埼　玉)</v>
      </c>
    </row>
    <row r="12" spans="1:6">
      <c r="A12" s="5">
        <v>12</v>
      </c>
      <c r="B12" s="21" t="s">
        <v>27</v>
      </c>
      <c r="C12" s="3"/>
      <c r="D12" s="38" t="s">
        <v>16</v>
      </c>
      <c r="E12" s="38" t="s">
        <v>10</v>
      </c>
      <c r="F12" s="38" t="str">
        <f t="shared" si="0"/>
        <v>(千　葉)</v>
      </c>
    </row>
    <row r="13" spans="1:6">
      <c r="A13" s="5">
        <v>13</v>
      </c>
      <c r="B13" s="21" t="s">
        <v>28</v>
      </c>
      <c r="C13" s="3"/>
      <c r="D13" s="38" t="s">
        <v>16</v>
      </c>
      <c r="E13" s="38" t="s">
        <v>10</v>
      </c>
      <c r="F13" s="38" t="str">
        <f t="shared" si="0"/>
        <v>(東　京)</v>
      </c>
    </row>
    <row r="14" spans="1:6">
      <c r="A14" s="5">
        <v>14</v>
      </c>
      <c r="B14" s="21" t="s">
        <v>29</v>
      </c>
      <c r="C14" s="3"/>
      <c r="D14" s="38" t="s">
        <v>16</v>
      </c>
      <c r="E14" s="38" t="s">
        <v>10</v>
      </c>
      <c r="F14" s="38" t="str">
        <f t="shared" si="0"/>
        <v>(神奈川)</v>
      </c>
    </row>
    <row r="15" spans="1:6">
      <c r="A15" s="5">
        <v>15</v>
      </c>
      <c r="B15" s="21" t="s">
        <v>30</v>
      </c>
      <c r="C15" s="3"/>
      <c r="D15" s="38" t="s">
        <v>16</v>
      </c>
      <c r="E15" s="38" t="s">
        <v>10</v>
      </c>
      <c r="F15" s="38" t="str">
        <f t="shared" si="0"/>
        <v>(山　梨)</v>
      </c>
    </row>
    <row r="16" spans="1:6">
      <c r="A16" s="5">
        <v>16</v>
      </c>
      <c r="B16" s="21" t="s">
        <v>31</v>
      </c>
      <c r="C16" s="3"/>
      <c r="D16" s="38" t="s">
        <v>16</v>
      </c>
      <c r="E16" s="38" t="s">
        <v>10</v>
      </c>
      <c r="F16" s="38" t="str">
        <f t="shared" si="0"/>
        <v>(富　山)</v>
      </c>
    </row>
    <row r="17" spans="1:6">
      <c r="A17" s="5">
        <v>17</v>
      </c>
      <c r="B17" s="21" t="s">
        <v>32</v>
      </c>
      <c r="C17" s="3"/>
      <c r="D17" s="38" t="s">
        <v>16</v>
      </c>
      <c r="E17" s="38" t="s">
        <v>10</v>
      </c>
      <c r="F17" s="38" t="str">
        <f t="shared" si="0"/>
        <v>(石　川)</v>
      </c>
    </row>
    <row r="18" spans="1:6">
      <c r="A18" s="5">
        <v>18</v>
      </c>
      <c r="B18" s="21" t="s">
        <v>33</v>
      </c>
      <c r="C18" s="3"/>
      <c r="D18" s="38" t="s">
        <v>16</v>
      </c>
      <c r="E18" s="38" t="s">
        <v>10</v>
      </c>
      <c r="F18" s="38" t="str">
        <f t="shared" si="0"/>
        <v>(福　井)</v>
      </c>
    </row>
    <row r="19" spans="1:6">
      <c r="A19" s="5">
        <v>19</v>
      </c>
      <c r="B19" s="21" t="s">
        <v>34</v>
      </c>
      <c r="C19" s="3"/>
      <c r="D19" s="38" t="s">
        <v>16</v>
      </c>
      <c r="E19" s="38" t="s">
        <v>10</v>
      </c>
      <c r="F19" s="38" t="str">
        <f t="shared" si="0"/>
        <v>(新　潟)</v>
      </c>
    </row>
    <row r="20" spans="1:6">
      <c r="A20" s="5">
        <v>20</v>
      </c>
      <c r="B20" s="21" t="s">
        <v>35</v>
      </c>
      <c r="C20" s="3"/>
      <c r="D20" s="38" t="s">
        <v>16</v>
      </c>
      <c r="E20" s="38" t="s">
        <v>10</v>
      </c>
      <c r="F20" s="38" t="str">
        <f t="shared" si="0"/>
        <v>(長　野)</v>
      </c>
    </row>
    <row r="21" spans="1:6">
      <c r="A21" s="5">
        <v>21</v>
      </c>
      <c r="B21" s="21" t="s">
        <v>36</v>
      </c>
      <c r="C21" s="3"/>
      <c r="D21" s="38" t="s">
        <v>16</v>
      </c>
      <c r="E21" s="38" t="s">
        <v>10</v>
      </c>
      <c r="F21" s="38" t="str">
        <f t="shared" si="0"/>
        <v>(岐　阜)</v>
      </c>
    </row>
    <row r="22" spans="1:6">
      <c r="A22" s="5">
        <v>22</v>
      </c>
      <c r="B22" s="21" t="s">
        <v>37</v>
      </c>
      <c r="C22" s="3"/>
      <c r="D22" s="38" t="s">
        <v>16</v>
      </c>
      <c r="E22" s="38" t="s">
        <v>10</v>
      </c>
      <c r="F22" s="38" t="str">
        <f t="shared" si="0"/>
        <v>(静　岡)</v>
      </c>
    </row>
    <row r="23" spans="1:6">
      <c r="A23" s="5">
        <v>23</v>
      </c>
      <c r="B23" s="21" t="s">
        <v>38</v>
      </c>
      <c r="C23" s="3"/>
      <c r="D23" s="38" t="s">
        <v>16</v>
      </c>
      <c r="E23" s="38" t="s">
        <v>10</v>
      </c>
      <c r="F23" s="38" t="str">
        <f t="shared" si="0"/>
        <v>(愛　知)</v>
      </c>
    </row>
    <row r="24" spans="1:6">
      <c r="A24" s="5">
        <v>24</v>
      </c>
      <c r="B24" s="21" t="s">
        <v>39</v>
      </c>
      <c r="C24" s="3"/>
      <c r="D24" s="38" t="s">
        <v>16</v>
      </c>
      <c r="E24" s="38" t="s">
        <v>10</v>
      </c>
      <c r="F24" s="38" t="str">
        <f t="shared" si="0"/>
        <v>(三　重)</v>
      </c>
    </row>
    <row r="25" spans="1:6">
      <c r="A25" s="5">
        <v>25</v>
      </c>
      <c r="B25" s="21" t="s">
        <v>40</v>
      </c>
      <c r="C25" s="3"/>
      <c r="D25" s="38" t="s">
        <v>16</v>
      </c>
      <c r="E25" s="38" t="s">
        <v>10</v>
      </c>
      <c r="F25" s="38" t="str">
        <f t="shared" si="0"/>
        <v>(滋　賀)</v>
      </c>
    </row>
    <row r="26" spans="1:6">
      <c r="A26" s="5">
        <v>26</v>
      </c>
      <c r="B26" s="21" t="s">
        <v>41</v>
      </c>
      <c r="C26" s="3"/>
      <c r="D26" s="38" t="s">
        <v>16</v>
      </c>
      <c r="E26" s="38" t="s">
        <v>10</v>
      </c>
      <c r="F26" s="38" t="str">
        <f t="shared" si="0"/>
        <v>(京　都)</v>
      </c>
    </row>
    <row r="27" spans="1:6">
      <c r="A27" s="5">
        <v>27</v>
      </c>
      <c r="B27" s="21" t="s">
        <v>42</v>
      </c>
      <c r="C27" s="3"/>
      <c r="D27" s="38" t="s">
        <v>16</v>
      </c>
      <c r="E27" s="38" t="s">
        <v>10</v>
      </c>
      <c r="F27" s="38" t="str">
        <f t="shared" si="0"/>
        <v>(大　阪)</v>
      </c>
    </row>
    <row r="28" spans="1:6">
      <c r="A28" s="5">
        <v>28</v>
      </c>
      <c r="B28" s="21" t="s">
        <v>43</v>
      </c>
      <c r="C28" s="3"/>
      <c r="D28" s="38" t="s">
        <v>16</v>
      </c>
      <c r="E28" s="38" t="s">
        <v>10</v>
      </c>
      <c r="F28" s="38" t="str">
        <f t="shared" si="0"/>
        <v>(兵　庫)</v>
      </c>
    </row>
    <row r="29" spans="1:6">
      <c r="A29" s="5">
        <v>29</v>
      </c>
      <c r="B29" s="21" t="s">
        <v>44</v>
      </c>
      <c r="C29" s="3"/>
      <c r="D29" s="38" t="s">
        <v>16</v>
      </c>
      <c r="E29" s="38" t="s">
        <v>10</v>
      </c>
      <c r="F29" s="38" t="str">
        <f t="shared" si="0"/>
        <v>(奈　良)</v>
      </c>
    </row>
    <row r="30" spans="1:6">
      <c r="A30" s="5">
        <v>30</v>
      </c>
      <c r="B30" s="21" t="s">
        <v>45</v>
      </c>
      <c r="C30" s="3"/>
      <c r="D30" s="38" t="s">
        <v>16</v>
      </c>
      <c r="E30" s="38" t="s">
        <v>10</v>
      </c>
      <c r="F30" s="38" t="str">
        <f t="shared" si="0"/>
        <v>(和歌山)</v>
      </c>
    </row>
    <row r="31" spans="1:6">
      <c r="A31" s="5">
        <v>31</v>
      </c>
      <c r="B31" s="21" t="s">
        <v>46</v>
      </c>
      <c r="C31" s="3"/>
      <c r="D31" s="38" t="s">
        <v>16</v>
      </c>
      <c r="E31" s="38" t="s">
        <v>10</v>
      </c>
      <c r="F31" s="38" t="str">
        <f t="shared" si="0"/>
        <v>(鳥　取)</v>
      </c>
    </row>
    <row r="32" spans="1:6">
      <c r="A32" s="5">
        <v>32</v>
      </c>
      <c r="B32" s="21" t="s">
        <v>47</v>
      </c>
      <c r="C32" s="3"/>
      <c r="D32" s="38" t="s">
        <v>16</v>
      </c>
      <c r="E32" s="38" t="s">
        <v>10</v>
      </c>
      <c r="F32" s="38" t="str">
        <f t="shared" si="0"/>
        <v>(島　根)</v>
      </c>
    </row>
    <row r="33" spans="1:6">
      <c r="A33" s="5">
        <v>33</v>
      </c>
      <c r="B33" s="21" t="s">
        <v>48</v>
      </c>
      <c r="C33" s="3"/>
      <c r="D33" s="38" t="s">
        <v>16</v>
      </c>
      <c r="E33" s="38" t="s">
        <v>10</v>
      </c>
      <c r="F33" s="38" t="str">
        <f t="shared" si="0"/>
        <v>(岡　山)</v>
      </c>
    </row>
    <row r="34" spans="1:6">
      <c r="A34" s="5">
        <v>34</v>
      </c>
      <c r="B34" s="21" t="s">
        <v>49</v>
      </c>
      <c r="C34" s="3"/>
      <c r="D34" s="38" t="s">
        <v>16</v>
      </c>
      <c r="E34" s="38" t="s">
        <v>10</v>
      </c>
      <c r="F34" s="38" t="str">
        <f t="shared" si="0"/>
        <v>(広　島)</v>
      </c>
    </row>
    <row r="35" spans="1:6">
      <c r="A35" s="5">
        <v>35</v>
      </c>
      <c r="B35" s="21" t="s">
        <v>50</v>
      </c>
      <c r="C35" s="3"/>
      <c r="D35" s="38" t="s">
        <v>16</v>
      </c>
      <c r="E35" s="38" t="s">
        <v>10</v>
      </c>
      <c r="F35" s="38" t="str">
        <f t="shared" si="0"/>
        <v>(山　口)</v>
      </c>
    </row>
    <row r="36" spans="1:6">
      <c r="A36" s="5">
        <v>36</v>
      </c>
      <c r="B36" s="21" t="s">
        <v>51</v>
      </c>
      <c r="C36" s="3"/>
      <c r="D36" s="38" t="s">
        <v>16</v>
      </c>
      <c r="E36" s="38" t="s">
        <v>10</v>
      </c>
      <c r="F36" s="38" t="str">
        <f t="shared" si="0"/>
        <v>(徳　島)</v>
      </c>
    </row>
    <row r="37" spans="1:6">
      <c r="A37" s="5">
        <v>37</v>
      </c>
      <c r="B37" s="21" t="s">
        <v>52</v>
      </c>
      <c r="C37" s="3"/>
      <c r="D37" s="38" t="s">
        <v>16</v>
      </c>
      <c r="E37" s="38" t="s">
        <v>10</v>
      </c>
      <c r="F37" s="38" t="str">
        <f t="shared" si="0"/>
        <v>(香　川)</v>
      </c>
    </row>
    <row r="38" spans="1:6">
      <c r="A38" s="5">
        <v>38</v>
      </c>
      <c r="B38" s="21" t="s">
        <v>53</v>
      </c>
      <c r="C38" s="3"/>
      <c r="D38" s="38" t="s">
        <v>16</v>
      </c>
      <c r="E38" s="38" t="s">
        <v>10</v>
      </c>
      <c r="F38" s="38" t="str">
        <f t="shared" si="0"/>
        <v>(愛　媛)</v>
      </c>
    </row>
    <row r="39" spans="1:6">
      <c r="A39" s="5">
        <v>39</v>
      </c>
      <c r="B39" s="21" t="s">
        <v>54</v>
      </c>
      <c r="C39" s="3"/>
      <c r="D39" s="38" t="s">
        <v>16</v>
      </c>
      <c r="E39" s="38" t="s">
        <v>10</v>
      </c>
      <c r="F39" s="38" t="str">
        <f t="shared" si="0"/>
        <v>(高　知)</v>
      </c>
    </row>
    <row r="40" spans="1:6">
      <c r="A40" s="5">
        <v>40</v>
      </c>
      <c r="B40" s="21" t="s">
        <v>55</v>
      </c>
      <c r="C40" s="3"/>
      <c r="D40" s="38" t="s">
        <v>16</v>
      </c>
      <c r="E40" s="38" t="s">
        <v>10</v>
      </c>
      <c r="F40" s="38" t="str">
        <f t="shared" si="0"/>
        <v>(福　岡)</v>
      </c>
    </row>
    <row r="41" spans="1:6">
      <c r="A41" s="5">
        <v>41</v>
      </c>
      <c r="B41" s="21" t="s">
        <v>56</v>
      </c>
      <c r="C41" s="3"/>
      <c r="D41" s="38" t="s">
        <v>16</v>
      </c>
      <c r="E41" s="38" t="s">
        <v>10</v>
      </c>
      <c r="F41" s="38" t="str">
        <f t="shared" si="0"/>
        <v>(佐　賀)</v>
      </c>
    </row>
    <row r="42" spans="1:6">
      <c r="A42" s="5">
        <v>42</v>
      </c>
      <c r="B42" s="21" t="s">
        <v>57</v>
      </c>
      <c r="C42" s="3"/>
      <c r="D42" s="38" t="s">
        <v>16</v>
      </c>
      <c r="E42" s="38" t="s">
        <v>10</v>
      </c>
      <c r="F42" s="38" t="str">
        <f t="shared" si="0"/>
        <v>(長　崎)</v>
      </c>
    </row>
    <row r="43" spans="1:6">
      <c r="A43" s="5">
        <v>43</v>
      </c>
      <c r="B43" s="21" t="s">
        <v>58</v>
      </c>
      <c r="C43" s="3"/>
      <c r="D43" s="38" t="s">
        <v>16</v>
      </c>
      <c r="E43" s="38" t="s">
        <v>10</v>
      </c>
      <c r="F43" s="38" t="str">
        <f t="shared" si="0"/>
        <v>(熊　本)</v>
      </c>
    </row>
    <row r="44" spans="1:6">
      <c r="A44" s="5">
        <v>44</v>
      </c>
      <c r="B44" s="21" t="s">
        <v>59</v>
      </c>
      <c r="C44" s="3"/>
      <c r="D44" s="38" t="s">
        <v>16</v>
      </c>
      <c r="E44" s="38" t="s">
        <v>10</v>
      </c>
      <c r="F44" s="38" t="str">
        <f t="shared" si="0"/>
        <v>(大　分)</v>
      </c>
    </row>
    <row r="45" spans="1:6">
      <c r="A45" s="5">
        <v>45</v>
      </c>
      <c r="B45" s="21" t="s">
        <v>60</v>
      </c>
      <c r="C45" s="3"/>
      <c r="D45" s="38" t="s">
        <v>16</v>
      </c>
      <c r="E45" s="38" t="s">
        <v>10</v>
      </c>
      <c r="F45" s="38" t="str">
        <f t="shared" si="0"/>
        <v>(宮　崎)</v>
      </c>
    </row>
    <row r="46" spans="1:6">
      <c r="A46" s="5">
        <v>46</v>
      </c>
      <c r="B46" s="21" t="s">
        <v>61</v>
      </c>
      <c r="C46" s="3"/>
      <c r="D46" s="38" t="s">
        <v>16</v>
      </c>
      <c r="E46" s="38" t="s">
        <v>10</v>
      </c>
      <c r="F46" s="38" t="str">
        <f t="shared" si="0"/>
        <v>(鹿児島)</v>
      </c>
    </row>
    <row r="47" spans="1:6">
      <c r="A47" s="5">
        <v>47</v>
      </c>
      <c r="B47" s="21" t="s">
        <v>62</v>
      </c>
      <c r="C47" s="3"/>
      <c r="D47" s="38" t="s">
        <v>16</v>
      </c>
      <c r="E47" s="38" t="s">
        <v>10</v>
      </c>
      <c r="F47" s="38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14</vt:i4>
      </vt:variant>
    </vt:vector>
  </HeadingPairs>
  <TitlesOfParts>
    <vt:vector size="19" baseType="lpstr">
      <vt:lpstr>３Ｃ</vt:lpstr>
      <vt:lpstr>３Ｄ</vt:lpstr>
      <vt:lpstr>１０</vt:lpstr>
      <vt:lpstr>データ</vt:lpstr>
      <vt:lpstr>都道府県名</vt:lpstr>
      <vt:lpstr>G</vt:lpstr>
      <vt:lpstr>'１０'!Print_Area</vt:lpstr>
      <vt:lpstr>'３Ｃ'!Print_Area</vt:lpstr>
      <vt:lpstr>'３Ｄ'!Print_Area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2016-04-02T12:38:20Z</cp:lastPrinted>
  <dcterms:created xsi:type="dcterms:W3CDTF">2002-10-18T11:25:55Z</dcterms:created>
  <dcterms:modified xsi:type="dcterms:W3CDTF">2016-04-11T00:16:58Z</dcterms:modified>
</cp:coreProperties>
</file>