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結果!$A$1:$P$67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B12" i="2" l="1"/>
  <c r="C12" i="2"/>
  <c r="B16" i="2"/>
  <c r="C16" i="2"/>
  <c r="B20" i="2"/>
  <c r="C20" i="2"/>
  <c r="B24" i="2"/>
  <c r="C24" i="2"/>
  <c r="B28" i="2"/>
  <c r="C28" i="2"/>
  <c r="B32" i="2"/>
  <c r="C32" i="2"/>
  <c r="B36" i="2"/>
  <c r="C36" i="2"/>
  <c r="B40" i="2"/>
  <c r="C40" i="2"/>
  <c r="B44" i="2"/>
  <c r="C44" i="2"/>
  <c r="B48" i="2"/>
  <c r="C48" i="2"/>
  <c r="B52" i="2"/>
  <c r="C52" i="2"/>
  <c r="B56" i="2"/>
  <c r="C56" i="2"/>
  <c r="B60" i="2"/>
  <c r="C60" i="2"/>
  <c r="B64" i="2"/>
  <c r="C64" i="2"/>
</calcChain>
</file>

<file path=xl/sharedStrings.xml><?xml version="1.0" encoding="utf-8"?>
<sst xmlns="http://schemas.openxmlformats.org/spreadsheetml/2006/main" count="72" uniqueCount="35">
  <si>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</si>
  <si>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</si>
  <si>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</si>
  <si>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チーム名</t>
    <rPh sb="3" eb="4">
      <t>メイ</t>
    </rPh>
    <phoneticPr fontId="9"/>
  </si>
  <si>
    <t>県名</t>
    <rPh sb="0" eb="2">
      <t>ケンメイ</t>
    </rPh>
    <phoneticPr fontId="9"/>
  </si>
  <si>
    <t>第６８回全日本総合女子ソフトボール選手権大会九州地区予選会</t>
    <rPh sb="0" eb="1">
      <t>ダイ</t>
    </rPh>
    <rPh sb="3" eb="4">
      <t>カイ</t>
    </rPh>
    <rPh sb="4" eb="5">
      <t>ゼンニホン</t>
    </rPh>
    <rPh sb="7" eb="9">
      <t>ソウゴウ</t>
    </rPh>
    <rPh sb="9" eb="11">
      <t>ジョシ</t>
    </rPh>
    <rPh sb="17" eb="20">
      <t>センシュケン</t>
    </rPh>
    <rPh sb="20" eb="21">
      <t>タイカイ</t>
    </rPh>
    <rPh sb="22" eb="24">
      <t>キュウシュウ</t>
    </rPh>
    <rPh sb="24" eb="26">
      <t>チク</t>
    </rPh>
    <rPh sb="26" eb="29">
      <t>ヨセンカイ</t>
    </rPh>
    <phoneticPr fontId="2"/>
  </si>
  <si>
    <t>平成２８年６月２５日(土)～２６日(日)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ニチ</t>
    </rPh>
    <phoneticPr fontId="1"/>
  </si>
  <si>
    <t>福岡県</t>
    <rPh sb="0" eb="3">
      <t>フクオカケン</t>
    </rPh>
    <phoneticPr fontId="9"/>
  </si>
  <si>
    <t>ＣＬＵＢ北九州</t>
    <rPh sb="4" eb="7">
      <t>キタキュウシュウ</t>
    </rPh>
    <phoneticPr fontId="9"/>
  </si>
  <si>
    <t>佐川急便㈱福岡</t>
    <rPh sb="0" eb="2">
      <t>サガワ</t>
    </rPh>
    <rPh sb="2" eb="4">
      <t>キュウビン</t>
    </rPh>
    <rPh sb="5" eb="7">
      <t>フクオカ</t>
    </rPh>
    <phoneticPr fontId="9"/>
  </si>
  <si>
    <t>九州共立大学</t>
    <rPh sb="0" eb="2">
      <t>キュウシュウ</t>
    </rPh>
    <rPh sb="2" eb="4">
      <t>キョウリツ</t>
    </rPh>
    <rPh sb="4" eb="6">
      <t>ダイガク</t>
    </rPh>
    <phoneticPr fontId="9"/>
  </si>
  <si>
    <t>福岡大学女子ソフトボール部</t>
    <rPh sb="0" eb="2">
      <t>フクオカ</t>
    </rPh>
    <rPh sb="2" eb="4">
      <t>ダイガク</t>
    </rPh>
    <rPh sb="4" eb="6">
      <t>ジョシ</t>
    </rPh>
    <rPh sb="12" eb="13">
      <t>ブ</t>
    </rPh>
    <phoneticPr fontId="9"/>
  </si>
  <si>
    <t>ひらまつ病院 SAGA ALL STARS</t>
    <rPh sb="4" eb="6">
      <t>ビョウイン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</si>
  <si>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</si>
  <si>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</si>
  <si>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パールドライレディース</t>
    <phoneticPr fontId="9"/>
  </si>
  <si>
    <t>熊本学園大学女子ソフトボール部</t>
    <rPh sb="0" eb="2">
      <t>クマモト</t>
    </rPh>
    <rPh sb="2" eb="4">
      <t>ガクエン</t>
    </rPh>
    <rPh sb="4" eb="6">
      <t>ダイガク</t>
    </rPh>
    <rPh sb="6" eb="8">
      <t>ジョシ</t>
    </rPh>
    <rPh sb="14" eb="15">
      <t>ブ</t>
    </rPh>
    <phoneticPr fontId="9"/>
  </si>
  <si>
    <t>熊本県</t>
    <rPh sb="0" eb="3">
      <t>クマモトケン</t>
    </rPh>
    <phoneticPr fontId="9"/>
  </si>
  <si>
    <t>オール熊本</t>
    <rPh sb="3" eb="5">
      <t>クマモト</t>
    </rPh>
    <phoneticPr fontId="9"/>
  </si>
  <si>
    <t>名桜大学女子ソフトボール部</t>
    <rPh sb="0" eb="2">
      <t>メイオウ</t>
    </rPh>
    <rPh sb="2" eb="4">
      <t>ダイガク</t>
    </rPh>
    <rPh sb="4" eb="6">
      <t>ジョシ</t>
    </rPh>
    <rPh sb="12" eb="13">
      <t>ブ</t>
    </rPh>
    <phoneticPr fontId="9"/>
  </si>
  <si>
    <t>沖縄県</t>
    <rPh sb="0" eb="3">
      <t>オキナワケン</t>
    </rPh>
    <phoneticPr fontId="9"/>
  </si>
  <si>
    <t>ドラフト</t>
    <phoneticPr fontId="9"/>
  </si>
  <si>
    <t>鹿児島県</t>
    <rPh sb="0" eb="4">
      <t>カゴシマケン</t>
    </rPh>
    <phoneticPr fontId="9"/>
  </si>
  <si>
    <t>日本文理大学</t>
    <rPh sb="0" eb="2">
      <t>ニホン</t>
    </rPh>
    <rPh sb="2" eb="4">
      <t>ブンリ</t>
    </rPh>
    <rPh sb="4" eb="6">
      <t>ダイガク</t>
    </rPh>
    <phoneticPr fontId="9"/>
  </si>
  <si>
    <t>大分県</t>
    <rPh sb="0" eb="3">
      <t>オオイタケン</t>
    </rPh>
    <phoneticPr fontId="9"/>
  </si>
  <si>
    <t>佐伯中央病院ＳＣ</t>
    <rPh sb="0" eb="2">
      <t>サイキ</t>
    </rPh>
    <rPh sb="2" eb="4">
      <t>チュウオウ</t>
    </rPh>
    <rPh sb="4" eb="6">
      <t>ビョウイン</t>
    </rPh>
    <phoneticPr fontId="9"/>
  </si>
  <si>
    <t>サニースカイ</t>
    <phoneticPr fontId="9"/>
  </si>
  <si>
    <t>出口医院ﾍﾟﾊﾟｰﾐﾝﾄｴﾝｼﾞｪﾙ</t>
    <rPh sb="0" eb="2">
      <t>デグチ</t>
    </rPh>
    <rPh sb="2" eb="4">
      <t>イイン</t>
    </rPh>
    <phoneticPr fontId="9"/>
  </si>
  <si>
    <t>※問い合わせ先：大分県ソフトボール協会　記録長　佐藤　久（090-4484-4453）</t>
    <rPh sb="1" eb="2">
      <t>ト</t>
    </rPh>
    <rPh sb="3" eb="4">
      <t>ア</t>
    </rPh>
    <rPh sb="6" eb="7">
      <t>サキ</t>
    </rPh>
    <rPh sb="8" eb="11">
      <t>オオイタケン</t>
    </rPh>
    <rPh sb="17" eb="19">
      <t>キョウカイ</t>
    </rPh>
    <rPh sb="20" eb="22">
      <t>キロク</t>
    </rPh>
    <rPh sb="22" eb="23">
      <t>チョウ</t>
    </rPh>
    <rPh sb="24" eb="26">
      <t>サトウ</t>
    </rPh>
    <rPh sb="27" eb="28">
      <t>ヒサシ</t>
    </rPh>
    <phoneticPr fontId="1"/>
  </si>
  <si>
    <t>5回コ</t>
    <rPh sb="1" eb="2">
      <t>カイ</t>
    </rPh>
    <phoneticPr fontId="1"/>
  </si>
  <si>
    <t>別府市営市民球場ほか</t>
    <rPh sb="0" eb="3">
      <t>ベップシ</t>
    </rPh>
    <rPh sb="3" eb="4">
      <t>エイ</t>
    </rPh>
    <rPh sb="4" eb="6">
      <t>シミン</t>
    </rPh>
    <rPh sb="6" eb="8">
      <t>キュウジョウ</t>
    </rPh>
    <phoneticPr fontId="1"/>
  </si>
  <si>
    <t>4回コ</t>
    <rPh sb="1" eb="2">
      <t>カイ</t>
    </rPh>
    <phoneticPr fontId="1"/>
  </si>
  <si>
    <t>2年連続2回目の優勝</t>
    <rPh sb="1" eb="2">
      <t>ネン</t>
    </rPh>
    <rPh sb="2" eb="4">
      <t>レンゾク</t>
    </rPh>
    <rPh sb="5" eb="7">
      <t>カイメ</t>
    </rPh>
    <rPh sb="8" eb="10">
      <t>ユウショウ</t>
    </rPh>
    <phoneticPr fontId="1"/>
  </si>
  <si>
    <t>日本文理大学（大分県）</t>
    <rPh sb="0" eb="2">
      <t>ニホン</t>
    </rPh>
    <rPh sb="2" eb="4">
      <t>ブンリ</t>
    </rPh>
    <rPh sb="4" eb="6">
      <t>ダイガク</t>
    </rPh>
    <rPh sb="7" eb="10">
      <t>オオイタケン</t>
    </rPh>
    <phoneticPr fontId="1"/>
  </si>
  <si>
    <t>8回タ</t>
    <rPh sb="1" eb="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</si>
</sst>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&quot;@&quot;）&quot;"/>
  </numFmts>
  <fonts count="1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5" sqref="B15:C15"/>
    </sheetView>
  </sheetViews>
  <sheetFormatPr defaultRowHeight="13.5" x14ac:dyDescent="0.15"/>
  <cols>
    <col min="2" max="2" width="29.375" bestFit="1" customWidth="1"/>
    <col min="7" max="7" width="27.25" customWidth="1"/>
  </cols>
  <sheetData>
    <row r="1" spans="1:8" x14ac:dyDescent="0.15">
      <c r="A1" t="s">
        <v>2</v>
      </c>
      <c r="B1" t="s">
        <v>3</v>
      </c>
      <c r="C1" t="s">
        <v>4</v>
      </c>
    </row>
    <row r="2" spans="1:8" x14ac:dyDescent="0.15">
      <c r="A2">
        <v>1</v>
      </c>
      <c r="B2" s="34" t="s">
        <v>23</v>
      </c>
      <c r="C2" t="s">
        <v>24</v>
      </c>
      <c r="G2" s="34" t="s">
        <v>8</v>
      </c>
      <c r="H2" t="s">
        <v>7</v>
      </c>
    </row>
    <row r="3" spans="1:8" x14ac:dyDescent="0.15">
      <c r="A3">
        <v>2</v>
      </c>
      <c r="B3" s="34" t="s">
        <v>11</v>
      </c>
      <c r="C3" t="s">
        <v>7</v>
      </c>
      <c r="G3" s="34" t="s">
        <v>9</v>
      </c>
      <c r="H3" t="s">
        <v>7</v>
      </c>
    </row>
    <row r="4" spans="1:8" x14ac:dyDescent="0.15">
      <c r="A4">
        <v>3</v>
      </c>
      <c r="B4" s="34" t="s">
        <v>27</v>
      </c>
      <c r="C4" t="s">
        <v>14</v>
      </c>
      <c r="G4" s="34" t="s">
        <v>10</v>
      </c>
      <c r="H4" t="s">
        <v>7</v>
      </c>
    </row>
    <row r="5" spans="1:8" x14ac:dyDescent="0.15">
      <c r="A5">
        <v>4</v>
      </c>
      <c r="B5" s="34" t="s">
        <v>26</v>
      </c>
      <c r="C5" t="s">
        <v>24</v>
      </c>
      <c r="G5" s="34" t="s">
        <v>11</v>
      </c>
      <c r="H5" t="s">
        <v>7</v>
      </c>
    </row>
    <row r="6" spans="1:8" x14ac:dyDescent="0.15">
      <c r="A6">
        <v>5</v>
      </c>
      <c r="B6" s="34" t="s">
        <v>8</v>
      </c>
      <c r="C6" t="s">
        <v>7</v>
      </c>
      <c r="G6" s="34" t="s">
        <v>12</v>
      </c>
      <c r="H6" t="s">
        <v>13</v>
      </c>
    </row>
    <row r="7" spans="1:8" x14ac:dyDescent="0.15">
      <c r="A7">
        <v>6</v>
      </c>
      <c r="B7" s="34" t="s">
        <v>10</v>
      </c>
      <c r="C7" t="s">
        <v>7</v>
      </c>
      <c r="G7" s="34" t="s">
        <v>27</v>
      </c>
      <c r="H7" t="s">
        <v>14</v>
      </c>
    </row>
    <row r="8" spans="1:8" x14ac:dyDescent="0.15">
      <c r="A8">
        <v>7</v>
      </c>
      <c r="B8" s="34" t="s">
        <v>16</v>
      </c>
      <c r="C8" t="s">
        <v>17</v>
      </c>
      <c r="G8" s="34" t="s">
        <v>15</v>
      </c>
      <c r="H8" t="s">
        <v>14</v>
      </c>
    </row>
    <row r="9" spans="1:8" x14ac:dyDescent="0.15">
      <c r="A9">
        <v>8</v>
      </c>
      <c r="B9" s="34" t="s">
        <v>12</v>
      </c>
      <c r="C9" t="s">
        <v>13</v>
      </c>
      <c r="G9" s="34" t="s">
        <v>16</v>
      </c>
      <c r="H9" t="s">
        <v>17</v>
      </c>
    </row>
    <row r="10" spans="1:8" x14ac:dyDescent="0.15">
      <c r="A10">
        <v>9</v>
      </c>
      <c r="B10" s="34" t="s">
        <v>15</v>
      </c>
      <c r="C10" t="s">
        <v>14</v>
      </c>
      <c r="G10" s="34" t="s">
        <v>18</v>
      </c>
      <c r="H10" t="s">
        <v>17</v>
      </c>
    </row>
    <row r="11" spans="1:8" x14ac:dyDescent="0.15">
      <c r="A11">
        <v>10</v>
      </c>
      <c r="B11" s="34" t="s">
        <v>21</v>
      </c>
      <c r="C11" t="s">
        <v>22</v>
      </c>
      <c r="G11" s="34" t="s">
        <v>19</v>
      </c>
      <c r="H11" t="s">
        <v>20</v>
      </c>
    </row>
    <row r="12" spans="1:8" x14ac:dyDescent="0.15">
      <c r="A12">
        <v>11</v>
      </c>
      <c r="B12" s="34" t="s">
        <v>18</v>
      </c>
      <c r="C12" t="s">
        <v>17</v>
      </c>
      <c r="G12" s="34" t="s">
        <v>21</v>
      </c>
      <c r="H12" t="s">
        <v>22</v>
      </c>
    </row>
    <row r="13" spans="1:8" x14ac:dyDescent="0.15">
      <c r="A13">
        <v>12</v>
      </c>
      <c r="B13" s="34" t="s">
        <v>9</v>
      </c>
      <c r="C13" t="s">
        <v>7</v>
      </c>
      <c r="G13" s="34" t="s">
        <v>23</v>
      </c>
      <c r="H13" t="s">
        <v>24</v>
      </c>
    </row>
    <row r="14" spans="1:8" x14ac:dyDescent="0.15">
      <c r="A14">
        <v>13</v>
      </c>
      <c r="B14" s="34" t="s">
        <v>25</v>
      </c>
      <c r="C14" t="s">
        <v>24</v>
      </c>
      <c r="G14" s="34" t="s">
        <v>25</v>
      </c>
      <c r="H14" t="s">
        <v>24</v>
      </c>
    </row>
    <row r="15" spans="1:8" x14ac:dyDescent="0.15">
      <c r="A15">
        <v>14</v>
      </c>
      <c r="B15" s="34" t="s">
        <v>19</v>
      </c>
      <c r="C15" t="s">
        <v>20</v>
      </c>
      <c r="G15" s="34" t="s">
        <v>26</v>
      </c>
      <c r="H15" t="s">
        <v>24</v>
      </c>
    </row>
  </sheetData>
  <phoneticPr fontId="9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P15" sqref="P15"/>
    </sheetView>
  </sheetViews>
  <sheetFormatPr defaultRowHeight="13.5" x14ac:dyDescent="0.15"/>
  <cols>
    <col min="1" max="1" width="2.75" style="7" customWidth="1"/>
    <col min="2" max="2" width="26.625" style="7" customWidth="1"/>
    <col min="3" max="3" width="9.625" style="7" customWidth="1"/>
    <col min="4" max="4" width="1.625" style="7" customWidth="1"/>
    <col min="5" max="12" width="3.625" style="7" customWidth="1"/>
    <col min="13" max="13" width="3.75" style="7" customWidth="1"/>
    <col min="14" max="14" width="4.125" style="7" customWidth="1"/>
    <col min="15" max="15" width="4.375" style="7" customWidth="1"/>
    <col min="16" max="16" width="5.75" style="7" customWidth="1"/>
    <col min="17" max="18" width="3.625" style="7" customWidth="1"/>
    <col min="19" max="16384" width="9" style="7"/>
  </cols>
  <sheetData>
    <row r="1" spans="1:16" ht="19.149999999999999" customHeight="1" x14ac:dyDescent="0.15">
      <c r="A1" s="68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6" ht="17.2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59"/>
      <c r="N2" s="59"/>
      <c r="O2" s="59"/>
      <c r="P2" s="59"/>
    </row>
    <row r="3" spans="1:16" ht="15.75" customHeight="1" x14ac:dyDescent="0.15">
      <c r="A3" s="8"/>
      <c r="B3" s="12" t="s">
        <v>0</v>
      </c>
      <c r="C3" s="33" t="s">
        <v>6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6" ht="15" customHeight="1" x14ac:dyDescent="0.15">
      <c r="A4" s="8"/>
      <c r="B4" s="12" t="s">
        <v>1</v>
      </c>
      <c r="C4" s="33" t="s">
        <v>30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6" ht="15" customHeight="1" x14ac:dyDescent="0.15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spans="1:16" ht="15.75" customHeight="1" x14ac:dyDescent="0.15">
      <c r="C6" s="33"/>
      <c r="D6" s="8"/>
      <c r="E6" s="8"/>
      <c r="F6" s="8"/>
      <c r="G6" s="8"/>
      <c r="H6" s="8"/>
      <c r="I6" s="8"/>
      <c r="M6" s="59"/>
      <c r="N6" s="59"/>
      <c r="O6" s="59"/>
      <c r="P6" s="59"/>
    </row>
    <row r="7" spans="1:16" ht="15.75" customHeight="1" x14ac:dyDescent="0.15">
      <c r="D7" s="8"/>
      <c r="E7" s="8"/>
      <c r="F7" s="8"/>
      <c r="G7" s="8"/>
      <c r="H7" s="8"/>
      <c r="I7" s="8"/>
      <c r="M7" s="10"/>
    </row>
    <row r="8" spans="1:16" ht="15.75" customHeight="1" x14ac:dyDescent="0.15">
      <c r="M8" s="10"/>
    </row>
    <row r="9" spans="1:16" ht="4.5" customHeight="1" x14ac:dyDescent="0.15"/>
    <row r="10" spans="1:16" ht="12" customHeight="1" x14ac:dyDescent="0.15">
      <c r="E10" s="58"/>
      <c r="F10" s="58"/>
      <c r="G10" s="58"/>
      <c r="H10" s="58"/>
      <c r="I10" s="58"/>
      <c r="J10" s="58"/>
      <c r="K10" s="58"/>
      <c r="L10" s="58"/>
      <c r="M10" s="58"/>
    </row>
    <row r="11" spans="1:16" ht="11.1" customHeight="1" x14ac:dyDescent="0.15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6" ht="11.1" customHeight="1" thickBot="1" x14ac:dyDescent="0.2">
      <c r="A12" s="50">
        <v>1</v>
      </c>
      <c r="B12" s="51" t="str">
        <f>VLOOKUP(A12,チーム!$A$2:$C$15,2,FALSE)</f>
        <v>日本文理大学</v>
      </c>
      <c r="C12" s="52" t="str">
        <f>VLOOKUP(A12,チーム!$A$2:$C$15,3,FALSE)</f>
        <v>大分県</v>
      </c>
      <c r="D12" s="54"/>
      <c r="E12" s="40"/>
      <c r="F12" s="40"/>
      <c r="G12" s="40"/>
      <c r="H12" s="40"/>
      <c r="I12" s="16"/>
      <c r="J12" s="16"/>
      <c r="K12" s="16"/>
      <c r="L12" s="16"/>
      <c r="M12" s="16"/>
      <c r="N12" s="16"/>
      <c r="O12" s="17"/>
    </row>
    <row r="13" spans="1:16" ht="11.1" customHeight="1" thickTop="1" x14ac:dyDescent="0.15">
      <c r="A13" s="50"/>
      <c r="B13" s="51"/>
      <c r="C13" s="52"/>
      <c r="D13" s="54"/>
      <c r="E13" s="16"/>
      <c r="F13" s="16"/>
      <c r="G13" s="16"/>
      <c r="H13" s="16"/>
      <c r="I13" s="67">
        <v>1</v>
      </c>
      <c r="J13" s="16"/>
      <c r="K13" s="16"/>
      <c r="L13" s="16"/>
      <c r="M13" s="16"/>
      <c r="N13" s="16"/>
      <c r="O13" s="17"/>
    </row>
    <row r="14" spans="1:16" ht="11.1" customHeight="1" x14ac:dyDescent="0.15">
      <c r="A14" s="38"/>
      <c r="B14" s="13"/>
      <c r="C14" s="14"/>
      <c r="D14" s="19"/>
      <c r="E14" s="16"/>
      <c r="F14" s="16"/>
      <c r="G14" s="16"/>
      <c r="H14" s="16"/>
      <c r="I14" s="67"/>
      <c r="J14" s="16"/>
      <c r="K14" s="16"/>
      <c r="L14" s="16"/>
      <c r="M14" s="16"/>
      <c r="N14" s="16"/>
      <c r="O14" s="17"/>
    </row>
    <row r="15" spans="1:16" ht="11.1" customHeight="1" thickBot="1" x14ac:dyDescent="0.2">
      <c r="A15" s="38"/>
      <c r="B15" s="20"/>
      <c r="C15" s="21"/>
      <c r="D15" s="19"/>
      <c r="E15" s="16"/>
      <c r="F15" s="16"/>
      <c r="G15" s="16"/>
      <c r="H15" s="50"/>
      <c r="I15" s="41"/>
      <c r="J15" s="40"/>
      <c r="K15" s="16"/>
      <c r="L15" s="16"/>
      <c r="M15" s="16"/>
      <c r="N15" s="16"/>
      <c r="O15" s="17"/>
    </row>
    <row r="16" spans="1:16" ht="11.1" customHeight="1" thickTop="1" x14ac:dyDescent="0.15">
      <c r="A16" s="50">
        <v>2</v>
      </c>
      <c r="B16" s="51" t="str">
        <f>VLOOKUP(A16,チーム!$A$2:$C$15,2,FALSE)</f>
        <v>福岡大学女子ソフトボール部</v>
      </c>
      <c r="C16" s="52" t="str">
        <f>VLOOKUP(A16,チーム!$A$2:$C$15,3,FALSE)</f>
        <v>福岡県</v>
      </c>
      <c r="D16" s="53"/>
      <c r="E16" s="15"/>
      <c r="F16" s="15"/>
      <c r="G16" s="16"/>
      <c r="H16" s="66"/>
      <c r="I16" s="16"/>
      <c r="J16" s="16"/>
      <c r="K16" s="67">
        <v>3</v>
      </c>
      <c r="L16" s="16"/>
      <c r="M16" s="16"/>
      <c r="N16" s="16"/>
      <c r="O16" s="17"/>
    </row>
    <row r="17" spans="1:18" ht="11.1" customHeight="1" x14ac:dyDescent="0.15">
      <c r="A17" s="50"/>
      <c r="B17" s="51"/>
      <c r="C17" s="52"/>
      <c r="D17" s="53"/>
      <c r="E17" s="23"/>
      <c r="F17" s="24"/>
      <c r="G17" s="65">
        <v>1</v>
      </c>
      <c r="H17" s="18"/>
      <c r="I17" s="65">
        <v>0</v>
      </c>
      <c r="J17" s="16"/>
      <c r="K17" s="67"/>
      <c r="L17" s="16"/>
      <c r="M17" s="16"/>
      <c r="N17" s="16"/>
      <c r="O17" s="17"/>
    </row>
    <row r="18" spans="1:18" ht="11.1" customHeight="1" thickBot="1" x14ac:dyDescent="0.2">
      <c r="A18" s="38"/>
      <c r="B18" s="13"/>
      <c r="C18" s="14"/>
      <c r="D18" s="19"/>
      <c r="E18" s="16"/>
      <c r="F18" s="66"/>
      <c r="G18" s="65"/>
      <c r="H18" s="18"/>
      <c r="I18" s="65"/>
      <c r="J18" s="16"/>
      <c r="K18" s="45"/>
      <c r="L18" s="16"/>
      <c r="M18" s="16"/>
      <c r="N18" s="16"/>
      <c r="O18" s="17"/>
    </row>
    <row r="19" spans="1:18" ht="11.1" customHeight="1" thickTop="1" x14ac:dyDescent="0.15">
      <c r="A19" s="38"/>
      <c r="B19" s="20"/>
      <c r="C19" s="21"/>
      <c r="D19" s="19"/>
      <c r="E19" s="16"/>
      <c r="F19" s="50"/>
      <c r="G19" s="70">
        <v>2</v>
      </c>
      <c r="H19" s="39"/>
      <c r="I19" s="16"/>
      <c r="J19" s="16"/>
      <c r="K19" s="45"/>
      <c r="L19" s="16"/>
      <c r="M19" s="16"/>
      <c r="N19" s="16"/>
      <c r="O19" s="17"/>
    </row>
    <row r="20" spans="1:18" ht="11.1" customHeight="1" thickBot="1" x14ac:dyDescent="0.2">
      <c r="A20" s="50">
        <v>3</v>
      </c>
      <c r="B20" s="51" t="str">
        <f>VLOOKUP(A20,チーム!$A$2:$C$15,2,FALSE)</f>
        <v>出口医院ﾍﾟﾊﾟｰﾐﾝﾄｴﾝｼﾞｪﾙ</v>
      </c>
      <c r="C20" s="52" t="str">
        <f>VLOOKUP(A20,チーム!$A$2:$C$15,3,FALSE)</f>
        <v>長崎県</v>
      </c>
      <c r="D20" s="53"/>
      <c r="E20" s="40"/>
      <c r="F20" s="40"/>
      <c r="G20" s="67"/>
      <c r="H20" s="16"/>
      <c r="I20" s="16"/>
      <c r="J20" s="16"/>
      <c r="K20" s="45"/>
      <c r="L20" s="16"/>
      <c r="M20" s="16"/>
      <c r="N20" s="16"/>
      <c r="O20" s="17"/>
    </row>
    <row r="21" spans="1:18" ht="11.1" customHeight="1" thickTop="1" x14ac:dyDescent="0.15">
      <c r="A21" s="50"/>
      <c r="B21" s="51"/>
      <c r="C21" s="52"/>
      <c r="D21" s="53"/>
      <c r="E21" s="16"/>
      <c r="F21" s="16"/>
      <c r="G21" s="16"/>
      <c r="H21" s="16"/>
      <c r="I21" s="16"/>
      <c r="J21" s="16"/>
      <c r="K21" s="45"/>
      <c r="L21" s="16"/>
      <c r="M21" s="16"/>
      <c r="N21" s="16"/>
      <c r="O21" s="17"/>
    </row>
    <row r="22" spans="1:18" ht="11.1" customHeight="1" thickBot="1" x14ac:dyDescent="0.2">
      <c r="A22" s="38"/>
      <c r="B22" s="13"/>
      <c r="C22" s="14"/>
      <c r="D22" s="19"/>
      <c r="E22" s="16"/>
      <c r="F22" s="16"/>
      <c r="G22" s="16"/>
      <c r="H22" s="16"/>
      <c r="I22" s="16"/>
      <c r="J22" s="55" t="s">
        <v>34</v>
      </c>
      <c r="K22" s="47"/>
      <c r="L22" s="40"/>
      <c r="M22" s="16"/>
      <c r="N22" s="16"/>
      <c r="O22" s="17"/>
    </row>
    <row r="23" spans="1:18" ht="11.1" customHeight="1" thickTop="1" x14ac:dyDescent="0.15">
      <c r="A23" s="38"/>
      <c r="B23" s="20"/>
      <c r="C23" s="21"/>
      <c r="D23" s="19"/>
      <c r="E23" s="16"/>
      <c r="F23" s="16"/>
      <c r="G23" s="16"/>
      <c r="H23" s="16"/>
      <c r="I23" s="16"/>
      <c r="J23" s="56"/>
      <c r="K23" s="26"/>
      <c r="L23" s="16"/>
      <c r="M23" s="67">
        <v>13</v>
      </c>
      <c r="N23" s="16"/>
      <c r="O23" s="17"/>
    </row>
    <row r="24" spans="1:18" ht="11.1" customHeight="1" x14ac:dyDescent="0.15">
      <c r="A24" s="50">
        <v>4</v>
      </c>
      <c r="B24" s="51" t="str">
        <f>VLOOKUP(A24,チーム!$A$2:$C$15,2,FALSE)</f>
        <v>サニースカイ</v>
      </c>
      <c r="C24" s="52" t="str">
        <f>VLOOKUP(A24,チーム!$A$2:$C$15,3,FALSE)</f>
        <v>大分県</v>
      </c>
      <c r="D24" s="53"/>
      <c r="E24" s="16"/>
      <c r="F24" s="16"/>
      <c r="G24" s="16"/>
      <c r="H24" s="16"/>
      <c r="I24" s="16"/>
      <c r="J24" s="18"/>
      <c r="K24" s="26"/>
      <c r="L24" s="16"/>
      <c r="M24" s="67"/>
      <c r="N24" s="16"/>
      <c r="O24" s="17"/>
    </row>
    <row r="25" spans="1:18" ht="11.1" customHeight="1" x14ac:dyDescent="0.15">
      <c r="A25" s="50"/>
      <c r="B25" s="51"/>
      <c r="C25" s="52"/>
      <c r="D25" s="53"/>
      <c r="E25" s="23"/>
      <c r="F25" s="24"/>
      <c r="G25" s="65">
        <v>1</v>
      </c>
      <c r="H25" s="16"/>
      <c r="I25" s="16"/>
      <c r="J25" s="18"/>
      <c r="K25" s="16"/>
      <c r="L25" s="16"/>
      <c r="M25" s="45"/>
      <c r="N25" s="16"/>
      <c r="O25" s="17"/>
    </row>
    <row r="26" spans="1:18" ht="11.1" customHeight="1" thickBot="1" x14ac:dyDescent="0.2">
      <c r="A26" s="38"/>
      <c r="B26" s="13"/>
      <c r="C26" s="14"/>
      <c r="D26" s="19"/>
      <c r="E26" s="16"/>
      <c r="F26" s="66"/>
      <c r="G26" s="65"/>
      <c r="H26" s="16"/>
      <c r="I26" s="16"/>
      <c r="J26" s="18"/>
      <c r="K26" s="16"/>
      <c r="L26" s="16"/>
      <c r="M26" s="45"/>
      <c r="N26" s="16"/>
      <c r="O26" s="64" t="s">
        <v>32</v>
      </c>
    </row>
    <row r="27" spans="1:18" ht="11.1" customHeight="1" thickTop="1" x14ac:dyDescent="0.15">
      <c r="A27" s="38"/>
      <c r="B27" s="20"/>
      <c r="C27" s="21"/>
      <c r="D27" s="19"/>
      <c r="E27" s="16"/>
      <c r="F27" s="50"/>
      <c r="G27" s="70">
        <v>7</v>
      </c>
      <c r="H27" s="39"/>
      <c r="I27" s="67">
        <v>9</v>
      </c>
      <c r="J27" s="18"/>
      <c r="K27" s="16"/>
      <c r="L27" s="16"/>
      <c r="M27" s="45"/>
      <c r="N27" s="16"/>
      <c r="O27" s="62"/>
    </row>
    <row r="28" spans="1:18" ht="11.1" customHeight="1" thickBot="1" x14ac:dyDescent="0.2">
      <c r="A28" s="50">
        <v>5</v>
      </c>
      <c r="B28" s="51" t="str">
        <f>VLOOKUP(A28,チーム!$A$2:$C$15,2,FALSE)</f>
        <v>ＣＬＵＢ北九州</v>
      </c>
      <c r="C28" s="52" t="str">
        <f>VLOOKUP(A28,チーム!$A$2:$C$15,3,FALSE)</f>
        <v>福岡県</v>
      </c>
      <c r="D28" s="53"/>
      <c r="E28" s="16"/>
      <c r="F28" s="16"/>
      <c r="G28" s="67"/>
      <c r="H28" s="16"/>
      <c r="I28" s="67"/>
      <c r="J28" s="18"/>
      <c r="K28" s="26"/>
      <c r="L28" s="16"/>
      <c r="M28" s="45"/>
      <c r="N28" s="16"/>
      <c r="O28" s="62"/>
    </row>
    <row r="29" spans="1:18" ht="11.1" customHeight="1" thickTop="1" x14ac:dyDescent="0.15">
      <c r="A29" s="50"/>
      <c r="B29" s="51"/>
      <c r="C29" s="52"/>
      <c r="D29" s="53"/>
      <c r="E29" s="39"/>
      <c r="F29" s="39"/>
      <c r="G29" s="16"/>
      <c r="H29" s="38"/>
      <c r="I29" s="42"/>
      <c r="J29" s="18"/>
      <c r="K29" s="65">
        <v>2</v>
      </c>
      <c r="L29" s="16"/>
      <c r="M29" s="45"/>
      <c r="N29" s="16"/>
      <c r="O29" s="62"/>
    </row>
    <row r="30" spans="1:18" ht="11.1" customHeight="1" thickBot="1" x14ac:dyDescent="0.2">
      <c r="A30" s="38"/>
      <c r="B30" s="13"/>
      <c r="C30" s="14"/>
      <c r="D30" s="19"/>
      <c r="E30" s="16"/>
      <c r="F30" s="16"/>
      <c r="G30" s="16"/>
      <c r="H30" s="50"/>
      <c r="I30" s="43"/>
      <c r="J30" s="44"/>
      <c r="K30" s="65"/>
      <c r="L30" s="16"/>
      <c r="M30" s="45"/>
      <c r="N30" s="60" t="s">
        <v>33</v>
      </c>
      <c r="O30" s="62"/>
    </row>
    <row r="31" spans="1:18" ht="11.1" customHeight="1" thickTop="1" x14ac:dyDescent="0.15">
      <c r="A31" s="38"/>
      <c r="B31" s="13"/>
      <c r="C31" s="14"/>
      <c r="D31" s="19"/>
      <c r="E31" s="16"/>
      <c r="F31" s="16"/>
      <c r="G31" s="16"/>
      <c r="H31" s="66"/>
      <c r="I31" s="26"/>
      <c r="J31" s="16"/>
      <c r="K31" s="16"/>
      <c r="L31" s="16"/>
      <c r="M31" s="45"/>
      <c r="N31" s="61"/>
      <c r="O31" s="62"/>
      <c r="Q31" s="6"/>
      <c r="R31" s="11"/>
    </row>
    <row r="32" spans="1:18" ht="11.1" customHeight="1" thickBot="1" x14ac:dyDescent="0.2">
      <c r="A32" s="50">
        <v>6</v>
      </c>
      <c r="B32" s="51" t="str">
        <f>VLOOKUP(A32,チーム!$A$2:$C$15,2,FALSE)</f>
        <v>九州共立大学</v>
      </c>
      <c r="C32" s="52" t="str">
        <f>VLOOKUP(A32,チーム!$A$2:$C$15,3,FALSE)</f>
        <v>福岡県</v>
      </c>
      <c r="D32" s="53"/>
      <c r="E32" s="40"/>
      <c r="F32" s="40"/>
      <c r="G32" s="16"/>
      <c r="H32" s="18"/>
      <c r="I32" s="16"/>
      <c r="J32" s="16"/>
      <c r="K32" s="16"/>
      <c r="L32" s="16"/>
      <c r="M32" s="45"/>
      <c r="N32" s="61"/>
      <c r="O32" s="62"/>
      <c r="Q32" s="6"/>
      <c r="R32" s="11"/>
    </row>
    <row r="33" spans="1:18" ht="11.1" customHeight="1" thickTop="1" x14ac:dyDescent="0.15">
      <c r="A33" s="50"/>
      <c r="B33" s="51"/>
      <c r="C33" s="52"/>
      <c r="D33" s="53"/>
      <c r="E33" s="16"/>
      <c r="F33" s="16"/>
      <c r="G33" s="67">
        <v>3</v>
      </c>
      <c r="H33" s="18"/>
      <c r="I33" s="65">
        <v>1</v>
      </c>
      <c r="J33" s="16"/>
      <c r="K33" s="16"/>
      <c r="L33" s="16"/>
      <c r="M33" s="45"/>
      <c r="N33" s="61"/>
      <c r="O33" s="62"/>
      <c r="Q33" s="6"/>
      <c r="R33" s="11"/>
    </row>
    <row r="34" spans="1:18" ht="11.1" customHeight="1" thickBot="1" x14ac:dyDescent="0.2">
      <c r="A34" s="38"/>
      <c r="B34" s="13"/>
      <c r="C34" s="14"/>
      <c r="D34" s="22"/>
      <c r="E34" s="16"/>
      <c r="F34" s="50"/>
      <c r="G34" s="71"/>
      <c r="H34" s="44"/>
      <c r="I34" s="65"/>
      <c r="J34" s="16"/>
      <c r="K34" s="16"/>
      <c r="L34" s="16"/>
      <c r="M34" s="45"/>
      <c r="N34" s="61"/>
      <c r="O34" s="62"/>
      <c r="Q34" s="6"/>
      <c r="R34" s="11"/>
    </row>
    <row r="35" spans="1:18" ht="11.1" customHeight="1" thickTop="1" x14ac:dyDescent="0.15">
      <c r="A35" s="38"/>
      <c r="B35" s="13"/>
      <c r="C35" s="14"/>
      <c r="D35" s="22"/>
      <c r="E35" s="16"/>
      <c r="F35" s="66"/>
      <c r="G35" s="65">
        <v>1</v>
      </c>
      <c r="H35" s="16"/>
      <c r="I35" s="16"/>
      <c r="J35" s="16"/>
      <c r="K35" s="16"/>
      <c r="L35" s="16"/>
      <c r="M35" s="45"/>
      <c r="N35" s="61"/>
      <c r="O35" s="62"/>
      <c r="Q35" s="6"/>
      <c r="R35" s="11"/>
    </row>
    <row r="36" spans="1:18" ht="11.1" customHeight="1" x14ac:dyDescent="0.15">
      <c r="A36" s="50">
        <v>7</v>
      </c>
      <c r="B36" s="51" t="str">
        <f>VLOOKUP(A36,チーム!$A$2:$C$15,2,FALSE)</f>
        <v>熊本学園大学女子ソフトボール部</v>
      </c>
      <c r="C36" s="52" t="str">
        <f>VLOOKUP(A36,チーム!$A$2:$C$15,3,FALSE)</f>
        <v>熊本県</v>
      </c>
      <c r="D36" s="53"/>
      <c r="E36" s="15"/>
      <c r="F36" s="25"/>
      <c r="G36" s="65"/>
      <c r="H36" s="16"/>
      <c r="I36" s="16"/>
      <c r="J36" s="16"/>
      <c r="K36" s="16"/>
      <c r="L36" s="16"/>
      <c r="M36" s="45"/>
      <c r="N36" s="61"/>
      <c r="O36" s="62"/>
      <c r="Q36" s="6"/>
      <c r="R36" s="11"/>
    </row>
    <row r="37" spans="1:18" ht="11.1" customHeight="1" x14ac:dyDescent="0.15">
      <c r="A37" s="50"/>
      <c r="B37" s="51"/>
      <c r="C37" s="52"/>
      <c r="D37" s="53"/>
      <c r="E37" s="16"/>
      <c r="F37" s="16"/>
      <c r="G37" s="16"/>
      <c r="H37" s="16"/>
      <c r="I37" s="16"/>
      <c r="J37" s="16"/>
      <c r="K37" s="16"/>
      <c r="L37" s="16"/>
      <c r="M37" s="45"/>
      <c r="N37" s="61"/>
      <c r="O37" s="62"/>
      <c r="Q37" s="6"/>
      <c r="R37" s="11"/>
    </row>
    <row r="38" spans="1:18" ht="11.1" customHeight="1" thickBot="1" x14ac:dyDescent="0.2">
      <c r="A38" s="38"/>
      <c r="B38" s="13"/>
      <c r="C38" s="14"/>
      <c r="D38" s="19"/>
      <c r="E38" s="16"/>
      <c r="F38" s="16"/>
      <c r="G38" s="16"/>
      <c r="H38" s="16"/>
      <c r="I38" s="16"/>
      <c r="J38" s="16"/>
      <c r="K38" s="16"/>
      <c r="L38" s="55" t="s">
        <v>31</v>
      </c>
      <c r="M38" s="47"/>
      <c r="N38" s="61"/>
      <c r="O38" s="62"/>
      <c r="Q38" s="32"/>
      <c r="R38" s="11"/>
    </row>
    <row r="39" spans="1:18" ht="11.1" customHeight="1" thickTop="1" x14ac:dyDescent="0.15">
      <c r="A39" s="38"/>
      <c r="B39" s="13"/>
      <c r="C39" s="14"/>
      <c r="D39" s="19"/>
      <c r="E39" s="16"/>
      <c r="F39" s="16"/>
      <c r="G39" s="16"/>
      <c r="H39" s="16"/>
      <c r="I39" s="16"/>
      <c r="J39" s="16"/>
      <c r="K39" s="16"/>
      <c r="L39" s="56"/>
      <c r="M39" s="26"/>
      <c r="N39" s="61"/>
      <c r="O39" s="62"/>
      <c r="Q39" s="32"/>
      <c r="R39" s="11"/>
    </row>
    <row r="40" spans="1:18" ht="11.1" customHeight="1" thickBot="1" x14ac:dyDescent="0.2">
      <c r="A40" s="50">
        <v>8</v>
      </c>
      <c r="B40" s="51" t="str">
        <f>VLOOKUP(A40,チーム!$A$2:$C$15,2,FALSE)</f>
        <v>ひらまつ病院 SAGA ALL STARS</v>
      </c>
      <c r="C40" s="52" t="str">
        <f>VLOOKUP(A40,チーム!$A$2:$C$15,3,FALSE)</f>
        <v>佐賀県</v>
      </c>
      <c r="D40" s="53"/>
      <c r="E40" s="40"/>
      <c r="F40" s="40"/>
      <c r="G40" s="16"/>
      <c r="H40" s="16"/>
      <c r="I40" s="16"/>
      <c r="J40" s="16"/>
      <c r="K40" s="16"/>
      <c r="L40" s="57"/>
      <c r="M40" s="26"/>
      <c r="N40" s="61"/>
      <c r="O40" s="62"/>
      <c r="Q40" s="32"/>
      <c r="R40" s="11"/>
    </row>
    <row r="41" spans="1:18" ht="11.1" customHeight="1" thickTop="1" x14ac:dyDescent="0.15">
      <c r="A41" s="50"/>
      <c r="B41" s="51"/>
      <c r="C41" s="52"/>
      <c r="D41" s="53"/>
      <c r="E41" s="16"/>
      <c r="F41" s="16"/>
      <c r="G41" s="67">
        <v>2</v>
      </c>
      <c r="H41" s="16"/>
      <c r="I41" s="16"/>
      <c r="J41" s="16"/>
      <c r="K41" s="16"/>
      <c r="L41" s="57"/>
      <c r="M41" s="26"/>
      <c r="N41" s="61"/>
      <c r="O41" s="62"/>
      <c r="Q41" s="32"/>
      <c r="R41" s="11"/>
    </row>
    <row r="42" spans="1:18" ht="11.1" customHeight="1" thickBot="1" x14ac:dyDescent="0.2">
      <c r="A42" s="38"/>
      <c r="B42" s="13"/>
      <c r="C42" s="14"/>
      <c r="D42" s="19"/>
      <c r="E42" s="16"/>
      <c r="F42" s="50"/>
      <c r="G42" s="71"/>
      <c r="H42" s="40"/>
      <c r="I42" s="16"/>
      <c r="J42" s="16"/>
      <c r="K42" s="16"/>
      <c r="L42" s="18"/>
      <c r="M42" s="26"/>
      <c r="N42" s="61"/>
      <c r="O42" s="62"/>
      <c r="Q42" s="32"/>
      <c r="R42" s="11"/>
    </row>
    <row r="43" spans="1:18" ht="11.1" customHeight="1" thickTop="1" x14ac:dyDescent="0.15">
      <c r="A43" s="38"/>
      <c r="B43" s="20"/>
      <c r="C43" s="21"/>
      <c r="D43" s="19"/>
      <c r="E43" s="16"/>
      <c r="F43" s="66"/>
      <c r="G43" s="65">
        <v>0</v>
      </c>
      <c r="H43" s="16"/>
      <c r="I43" s="67">
        <v>4</v>
      </c>
      <c r="J43" s="16"/>
      <c r="K43" s="16"/>
      <c r="L43" s="18"/>
      <c r="M43" s="26"/>
      <c r="N43" s="61"/>
      <c r="O43" s="63"/>
      <c r="Q43" s="32"/>
      <c r="R43" s="11"/>
    </row>
    <row r="44" spans="1:18" ht="11.1" customHeight="1" x14ac:dyDescent="0.15">
      <c r="A44" s="50">
        <v>9</v>
      </c>
      <c r="B44" s="51" t="str">
        <f>VLOOKUP(A44,チーム!$A$2:$C$15,2,FALSE)</f>
        <v>パールドライレディース</v>
      </c>
      <c r="C44" s="52" t="str">
        <f>VLOOKUP(A44,チーム!$A$2:$C$15,3,FALSE)</f>
        <v>長崎県</v>
      </c>
      <c r="D44" s="53"/>
      <c r="E44" s="15"/>
      <c r="F44" s="25"/>
      <c r="G44" s="65"/>
      <c r="H44" s="16"/>
      <c r="I44" s="67"/>
      <c r="J44" s="16"/>
      <c r="K44" s="16"/>
      <c r="L44" s="18"/>
      <c r="M44" s="26"/>
      <c r="N44" s="62"/>
      <c r="O44" s="27"/>
      <c r="Q44" s="32"/>
      <c r="R44" s="11"/>
    </row>
    <row r="45" spans="1:18" ht="11.1" customHeight="1" x14ac:dyDescent="0.15">
      <c r="A45" s="50"/>
      <c r="B45" s="51"/>
      <c r="C45" s="52"/>
      <c r="D45" s="53"/>
      <c r="E45" s="16"/>
      <c r="F45" s="16"/>
      <c r="G45" s="16"/>
      <c r="H45" s="16"/>
      <c r="I45" s="42"/>
      <c r="J45" s="16"/>
      <c r="K45" s="16"/>
      <c r="L45" s="18"/>
      <c r="M45" s="16"/>
      <c r="N45" s="62"/>
      <c r="O45" s="27"/>
      <c r="Q45" s="32"/>
      <c r="R45" s="11"/>
    </row>
    <row r="46" spans="1:18" ht="11.1" customHeight="1" thickBot="1" x14ac:dyDescent="0.2">
      <c r="A46" s="38"/>
      <c r="B46" s="13"/>
      <c r="C46" s="14"/>
      <c r="D46" s="19"/>
      <c r="E46" s="16"/>
      <c r="F46" s="16"/>
      <c r="G46" s="16"/>
      <c r="H46" s="50"/>
      <c r="I46" s="43"/>
      <c r="J46" s="40"/>
      <c r="K46" s="16"/>
      <c r="L46" s="18"/>
      <c r="M46" s="16"/>
      <c r="N46" s="62"/>
      <c r="O46" s="27"/>
      <c r="Q46" s="32"/>
      <c r="R46" s="11"/>
    </row>
    <row r="47" spans="1:18" ht="11.1" customHeight="1" thickTop="1" x14ac:dyDescent="0.15">
      <c r="A47" s="38"/>
      <c r="B47" s="20"/>
      <c r="C47" s="21"/>
      <c r="D47" s="19"/>
      <c r="E47" s="16"/>
      <c r="F47" s="16"/>
      <c r="G47" s="16"/>
      <c r="H47" s="66"/>
      <c r="I47" s="16"/>
      <c r="J47" s="18"/>
      <c r="K47" s="65">
        <v>1</v>
      </c>
      <c r="L47" s="18"/>
      <c r="M47" s="16"/>
      <c r="N47" s="63"/>
      <c r="O47" s="27"/>
      <c r="Q47" s="32"/>
      <c r="R47" s="11"/>
    </row>
    <row r="48" spans="1:18" ht="11.1" customHeight="1" x14ac:dyDescent="0.15">
      <c r="A48" s="50">
        <v>10</v>
      </c>
      <c r="B48" s="51" t="str">
        <f>VLOOKUP(A48,チーム!$A$2:$C$15,2,FALSE)</f>
        <v>ドラフト</v>
      </c>
      <c r="C48" s="52" t="str">
        <f>VLOOKUP(A48,チーム!$A$2:$C$15,3,FALSE)</f>
        <v>鹿児島県</v>
      </c>
      <c r="D48" s="53"/>
      <c r="E48" s="16"/>
      <c r="F48" s="16"/>
      <c r="G48" s="16"/>
      <c r="H48" s="18"/>
      <c r="I48" s="16"/>
      <c r="J48" s="18"/>
      <c r="K48" s="65"/>
      <c r="L48" s="18"/>
      <c r="M48" s="16"/>
      <c r="N48" s="16"/>
      <c r="O48" s="27"/>
    </row>
    <row r="49" spans="1:15" ht="11.1" customHeight="1" x14ac:dyDescent="0.15">
      <c r="A49" s="50"/>
      <c r="B49" s="51"/>
      <c r="C49" s="52"/>
      <c r="D49" s="53"/>
      <c r="E49" s="23"/>
      <c r="F49" s="24"/>
      <c r="G49" s="65">
        <v>0</v>
      </c>
      <c r="H49" s="18"/>
      <c r="I49" s="65">
        <v>1</v>
      </c>
      <c r="J49" s="18"/>
      <c r="K49" s="16"/>
      <c r="L49" s="18"/>
      <c r="M49" s="16"/>
      <c r="N49" s="16"/>
      <c r="O49" s="27"/>
    </row>
    <row r="50" spans="1:15" ht="11.1" customHeight="1" thickBot="1" x14ac:dyDescent="0.2">
      <c r="A50" s="38"/>
      <c r="B50" s="20"/>
      <c r="C50" s="21"/>
      <c r="D50" s="19"/>
      <c r="E50" s="16"/>
      <c r="F50" s="56" t="s">
        <v>29</v>
      </c>
      <c r="G50" s="65"/>
      <c r="H50" s="18"/>
      <c r="I50" s="65"/>
      <c r="J50" s="18"/>
      <c r="K50" s="16"/>
      <c r="L50" s="18"/>
      <c r="M50" s="16"/>
      <c r="N50" s="16"/>
      <c r="O50" s="27"/>
    </row>
    <row r="51" spans="1:15" ht="11.1" customHeight="1" thickTop="1" x14ac:dyDescent="0.15">
      <c r="A51" s="38"/>
      <c r="B51" s="20"/>
      <c r="C51" s="21"/>
      <c r="D51" s="19"/>
      <c r="E51" s="16"/>
      <c r="F51" s="55"/>
      <c r="G51" s="70">
        <v>7</v>
      </c>
      <c r="H51" s="39"/>
      <c r="I51" s="16"/>
      <c r="J51" s="18"/>
      <c r="K51" s="16"/>
      <c r="L51" s="18"/>
      <c r="M51" s="16"/>
      <c r="N51" s="16"/>
      <c r="O51" s="27"/>
    </row>
    <row r="52" spans="1:15" ht="11.1" customHeight="1" thickBot="1" x14ac:dyDescent="0.2">
      <c r="A52" s="50">
        <v>11</v>
      </c>
      <c r="B52" s="51" t="str">
        <f>VLOOKUP(A52,チーム!$A$2:$C$15,2,FALSE)</f>
        <v>オール熊本</v>
      </c>
      <c r="C52" s="52" t="str">
        <f>VLOOKUP(A52,チーム!$A$2:$C$15,3,FALSE)</f>
        <v>熊本県</v>
      </c>
      <c r="D52" s="53"/>
      <c r="E52" s="16"/>
      <c r="F52" s="16"/>
      <c r="G52" s="67"/>
      <c r="H52" s="16"/>
      <c r="I52" s="16"/>
      <c r="J52" s="18"/>
      <c r="K52" s="16"/>
      <c r="L52" s="18"/>
      <c r="M52" s="16"/>
      <c r="N52" s="16"/>
      <c r="O52" s="27"/>
    </row>
    <row r="53" spans="1:15" ht="11.1" customHeight="1" thickTop="1" x14ac:dyDescent="0.15">
      <c r="A53" s="50"/>
      <c r="B53" s="51"/>
      <c r="C53" s="52"/>
      <c r="D53" s="53"/>
      <c r="E53" s="39"/>
      <c r="F53" s="39"/>
      <c r="G53" s="16"/>
      <c r="H53" s="16"/>
      <c r="I53" s="16"/>
      <c r="J53" s="18"/>
      <c r="K53" s="16"/>
      <c r="L53" s="18"/>
      <c r="M53" s="65">
        <v>3</v>
      </c>
      <c r="N53" s="16"/>
      <c r="O53" s="27"/>
    </row>
    <row r="54" spans="1:15" ht="11.1" customHeight="1" thickBot="1" x14ac:dyDescent="0.2">
      <c r="A54" s="38"/>
      <c r="B54" s="13"/>
      <c r="C54" s="14"/>
      <c r="D54" s="19"/>
      <c r="E54" s="16"/>
      <c r="F54" s="16"/>
      <c r="G54" s="16"/>
      <c r="H54" s="16"/>
      <c r="I54" s="16"/>
      <c r="J54" s="56" t="s">
        <v>29</v>
      </c>
      <c r="K54" s="16"/>
      <c r="L54" s="18"/>
      <c r="M54" s="65"/>
      <c r="N54" s="16"/>
      <c r="O54" s="17"/>
    </row>
    <row r="55" spans="1:15" ht="11.1" customHeight="1" thickTop="1" x14ac:dyDescent="0.15">
      <c r="A55" s="38"/>
      <c r="B55" s="20"/>
      <c r="C55" s="21"/>
      <c r="D55" s="19"/>
      <c r="E55" s="16"/>
      <c r="F55" s="16"/>
      <c r="G55" s="16"/>
      <c r="H55" s="16"/>
      <c r="I55" s="16"/>
      <c r="J55" s="55"/>
      <c r="K55" s="46"/>
      <c r="L55" s="39"/>
      <c r="M55" s="16"/>
      <c r="N55" s="16"/>
      <c r="O55" s="17"/>
    </row>
    <row r="56" spans="1:15" ht="11.1" customHeight="1" x14ac:dyDescent="0.15">
      <c r="A56" s="50">
        <v>12</v>
      </c>
      <c r="B56" s="51" t="str">
        <f>VLOOKUP(A56,チーム!$A$2:$C$15,2,FALSE)</f>
        <v>佐川急便㈱福岡</v>
      </c>
      <c r="C56" s="52" t="str">
        <f>VLOOKUP(A56,チーム!$A$2:$C$15,3,FALSE)</f>
        <v>福岡県</v>
      </c>
      <c r="D56" s="53"/>
      <c r="E56" s="16"/>
      <c r="F56" s="16"/>
      <c r="G56" s="16"/>
      <c r="H56" s="16"/>
      <c r="I56" s="16"/>
      <c r="J56" s="16"/>
      <c r="K56" s="45"/>
      <c r="L56" s="16"/>
      <c r="M56" s="16"/>
      <c r="N56" s="16"/>
      <c r="O56" s="17"/>
    </row>
    <row r="57" spans="1:15" ht="11.1" customHeight="1" x14ac:dyDescent="0.15">
      <c r="A57" s="50"/>
      <c r="B57" s="51"/>
      <c r="C57" s="52"/>
      <c r="D57" s="53"/>
      <c r="E57" s="23"/>
      <c r="F57" s="24"/>
      <c r="G57" s="65">
        <v>1</v>
      </c>
      <c r="H57" s="16"/>
      <c r="I57" s="16"/>
      <c r="J57" s="16"/>
      <c r="K57" s="45"/>
      <c r="L57" s="16"/>
      <c r="M57" s="16"/>
      <c r="N57" s="16"/>
      <c r="O57" s="17"/>
    </row>
    <row r="58" spans="1:15" ht="11.1" customHeight="1" thickBot="1" x14ac:dyDescent="0.2">
      <c r="A58" s="38"/>
      <c r="B58" s="13"/>
      <c r="C58" s="14"/>
      <c r="D58" s="19"/>
      <c r="E58" s="16"/>
      <c r="F58" s="66"/>
      <c r="G58" s="65"/>
      <c r="H58" s="16"/>
      <c r="I58" s="16"/>
      <c r="J58" s="16"/>
      <c r="K58" s="45"/>
      <c r="L58" s="16"/>
      <c r="M58" s="16"/>
      <c r="N58" s="16"/>
      <c r="O58" s="17"/>
    </row>
    <row r="59" spans="1:15" ht="11.1" customHeight="1" thickTop="1" x14ac:dyDescent="0.15">
      <c r="A59" s="38"/>
      <c r="B59" s="20"/>
      <c r="C59" s="21"/>
      <c r="D59" s="19"/>
      <c r="E59" s="16"/>
      <c r="F59" s="50"/>
      <c r="G59" s="70">
        <v>2</v>
      </c>
      <c r="H59" s="39"/>
      <c r="I59" s="67">
        <v>8</v>
      </c>
      <c r="J59" s="16"/>
      <c r="K59" s="45"/>
      <c r="L59" s="16"/>
      <c r="M59" s="16"/>
      <c r="N59" s="16"/>
      <c r="O59" s="17"/>
    </row>
    <row r="60" spans="1:15" ht="11.1" customHeight="1" thickBot="1" x14ac:dyDescent="0.2">
      <c r="A60" s="50">
        <v>13</v>
      </c>
      <c r="B60" s="51" t="str">
        <f>VLOOKUP(A60,チーム!$A$2:$C$15,2,FALSE)</f>
        <v>佐伯中央病院ＳＣ</v>
      </c>
      <c r="C60" s="52" t="str">
        <f>VLOOKUP(A60,チーム!$A$2:$C$15,3,FALSE)</f>
        <v>大分県</v>
      </c>
      <c r="D60" s="53"/>
      <c r="E60" s="16"/>
      <c r="F60" s="16"/>
      <c r="G60" s="67"/>
      <c r="H60" s="16"/>
      <c r="I60" s="67"/>
      <c r="J60" s="16"/>
      <c r="K60" s="67">
        <v>9</v>
      </c>
      <c r="L60" s="16"/>
      <c r="M60" s="16"/>
      <c r="N60" s="16"/>
      <c r="O60" s="17"/>
    </row>
    <row r="61" spans="1:15" ht="11.1" customHeight="1" thickTop="1" thickBot="1" x14ac:dyDescent="0.2">
      <c r="A61" s="50"/>
      <c r="B61" s="51"/>
      <c r="C61" s="52"/>
      <c r="D61" s="53"/>
      <c r="E61" s="39"/>
      <c r="F61" s="39"/>
      <c r="G61" s="16"/>
      <c r="H61" s="56" t="s">
        <v>29</v>
      </c>
      <c r="I61" s="41"/>
      <c r="J61" s="48"/>
      <c r="K61" s="67"/>
      <c r="L61" s="17"/>
      <c r="M61" s="17"/>
      <c r="N61" s="17"/>
      <c r="O61" s="17"/>
    </row>
    <row r="62" spans="1:15" ht="11.1" customHeight="1" thickTop="1" x14ac:dyDescent="0.15">
      <c r="A62" s="37"/>
      <c r="B62" s="19"/>
      <c r="C62" s="19"/>
      <c r="D62" s="19"/>
      <c r="E62" s="28"/>
      <c r="F62" s="28"/>
      <c r="G62" s="17"/>
      <c r="H62" s="55"/>
      <c r="I62" s="49"/>
      <c r="J62" s="17"/>
      <c r="K62" s="17"/>
      <c r="L62" s="17"/>
      <c r="M62" s="17"/>
      <c r="N62" s="29"/>
      <c r="O62" s="19"/>
    </row>
    <row r="63" spans="1:15" ht="11.1" customHeight="1" x14ac:dyDescent="0.15">
      <c r="A63" s="37"/>
      <c r="B63" s="19"/>
      <c r="C63" s="19"/>
      <c r="D63" s="19"/>
      <c r="E63" s="28"/>
      <c r="F63" s="28"/>
      <c r="G63" s="17"/>
      <c r="H63" s="18"/>
      <c r="I63" s="65">
        <v>0</v>
      </c>
      <c r="J63" s="17"/>
      <c r="K63" s="17"/>
      <c r="L63" s="17"/>
      <c r="M63" s="17"/>
      <c r="N63" s="29"/>
      <c r="O63" s="19"/>
    </row>
    <row r="64" spans="1:15" ht="11.1" customHeight="1" x14ac:dyDescent="0.15">
      <c r="A64" s="50">
        <v>14</v>
      </c>
      <c r="B64" s="51" t="str">
        <f>VLOOKUP(A64,チーム!$A$2:$C$15,2,FALSE)</f>
        <v>名桜大学女子ソフトボール部</v>
      </c>
      <c r="C64" s="52" t="str">
        <f>VLOOKUP(A64,チーム!$A$2:$C$15,3,FALSE)</f>
        <v>沖縄県</v>
      </c>
      <c r="D64" s="53"/>
      <c r="E64" s="30"/>
      <c r="F64" s="30"/>
      <c r="G64" s="31"/>
      <c r="H64" s="25"/>
      <c r="I64" s="65"/>
      <c r="J64" s="17"/>
      <c r="K64" s="17"/>
      <c r="L64" s="17"/>
      <c r="M64" s="17"/>
      <c r="N64" s="29"/>
      <c r="O64" s="19"/>
    </row>
    <row r="65" spans="1:16" ht="11.1" customHeight="1" x14ac:dyDescent="0.15">
      <c r="A65" s="50"/>
      <c r="B65" s="51"/>
      <c r="C65" s="52"/>
      <c r="D65" s="53"/>
      <c r="E65" s="28"/>
      <c r="F65" s="28"/>
      <c r="G65" s="17"/>
      <c r="H65" s="17"/>
      <c r="I65" s="17"/>
      <c r="J65" s="17"/>
      <c r="K65" s="17"/>
      <c r="L65" s="17"/>
      <c r="M65" s="17"/>
      <c r="N65" s="29"/>
      <c r="O65" s="19"/>
    </row>
    <row r="66" spans="1:16" ht="15.75" customHeight="1" x14ac:dyDescent="0.15">
      <c r="B66" s="19"/>
      <c r="C66" s="19"/>
      <c r="D66" s="19"/>
      <c r="E66" s="28"/>
      <c r="F66" s="28"/>
      <c r="G66" s="17"/>
      <c r="H66" s="17"/>
      <c r="I66" s="17"/>
      <c r="J66" s="17"/>
      <c r="K66" s="17"/>
      <c r="L66" s="17"/>
      <c r="M66" s="17"/>
      <c r="N66" s="29"/>
      <c r="O66" s="19"/>
    </row>
    <row r="67" spans="1:16" ht="18" customHeight="1" x14ac:dyDescent="0.15">
      <c r="A67" s="72" t="s">
        <v>28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ht="11.1" customHeight="1" x14ac:dyDescent="0.15"/>
    <row r="69" spans="1:16" ht="14.1" customHeight="1" x14ac:dyDescent="0.15"/>
    <row r="70" spans="1:16" ht="14.1" customHeight="1" x14ac:dyDescent="0.15"/>
  </sheetData>
  <mergeCells count="104">
    <mergeCell ref="M6:P6"/>
    <mergeCell ref="A67:P67"/>
    <mergeCell ref="L38:L39"/>
    <mergeCell ref="K60:K61"/>
    <mergeCell ref="M53:M54"/>
    <mergeCell ref="K47:K48"/>
    <mergeCell ref="H61:H62"/>
    <mergeCell ref="J54:J55"/>
    <mergeCell ref="I59:I60"/>
    <mergeCell ref="I63:I64"/>
    <mergeCell ref="H46:H47"/>
    <mergeCell ref="I43:I44"/>
    <mergeCell ref="I49:I50"/>
    <mergeCell ref="G49:G50"/>
    <mergeCell ref="F50:F51"/>
    <mergeCell ref="G51:G52"/>
    <mergeCell ref="G57:G58"/>
    <mergeCell ref="F58:F59"/>
    <mergeCell ref="G59:G60"/>
    <mergeCell ref="F26:F27"/>
    <mergeCell ref="G27:G28"/>
    <mergeCell ref="G41:G42"/>
    <mergeCell ref="F42:F43"/>
    <mergeCell ref="G43:G44"/>
    <mergeCell ref="G33:G34"/>
    <mergeCell ref="F34:F35"/>
    <mergeCell ref="G35:G36"/>
    <mergeCell ref="G25:G26"/>
    <mergeCell ref="A1:P1"/>
    <mergeCell ref="F18:F19"/>
    <mergeCell ref="I13:I14"/>
    <mergeCell ref="I17:I18"/>
    <mergeCell ref="G17:G18"/>
    <mergeCell ref="G19:G20"/>
    <mergeCell ref="H15:H16"/>
    <mergeCell ref="K16:K17"/>
    <mergeCell ref="E10:I10"/>
    <mergeCell ref="M2:P2"/>
    <mergeCell ref="N30:N47"/>
    <mergeCell ref="O26:O43"/>
    <mergeCell ref="J10:M10"/>
    <mergeCell ref="I33:I34"/>
    <mergeCell ref="H30:H31"/>
    <mergeCell ref="K29:K30"/>
    <mergeCell ref="I27:I28"/>
    <mergeCell ref="M23:M24"/>
    <mergeCell ref="J22:J23"/>
    <mergeCell ref="L40:L41"/>
    <mergeCell ref="D64:D65"/>
    <mergeCell ref="D40:D41"/>
    <mergeCell ref="C40:C41"/>
    <mergeCell ref="C44:C45"/>
    <mergeCell ref="C48:C49"/>
    <mergeCell ref="D48:D49"/>
    <mergeCell ref="D56:D57"/>
    <mergeCell ref="C56:C57"/>
    <mergeCell ref="D44:D45"/>
    <mergeCell ref="D52:D53"/>
    <mergeCell ref="D36:D37"/>
    <mergeCell ref="C36:C37"/>
    <mergeCell ref="C12:C13"/>
    <mergeCell ref="B40:B41"/>
    <mergeCell ref="D32:D33"/>
    <mergeCell ref="D16:D17"/>
    <mergeCell ref="B20:B21"/>
    <mergeCell ref="D28:D29"/>
    <mergeCell ref="B56:B57"/>
    <mergeCell ref="B48:B49"/>
    <mergeCell ref="B52:B53"/>
    <mergeCell ref="C52:C53"/>
    <mergeCell ref="C20:C21"/>
    <mergeCell ref="C24:C25"/>
    <mergeCell ref="B32:B33"/>
    <mergeCell ref="C32:C33"/>
    <mergeCell ref="B24:B25"/>
    <mergeCell ref="B28:B29"/>
    <mergeCell ref="C16:C17"/>
    <mergeCell ref="C28:C29"/>
    <mergeCell ref="D24:D25"/>
    <mergeCell ref="A12:A13"/>
    <mergeCell ref="B12:B13"/>
    <mergeCell ref="B16:B17"/>
    <mergeCell ref="A16:A17"/>
    <mergeCell ref="D12:D13"/>
    <mergeCell ref="B44:B45"/>
    <mergeCell ref="D60:D61"/>
    <mergeCell ref="A20:A21"/>
    <mergeCell ref="A24:A25"/>
    <mergeCell ref="A28:A29"/>
    <mergeCell ref="A32:A33"/>
    <mergeCell ref="A60:A61"/>
    <mergeCell ref="A36:A37"/>
    <mergeCell ref="B36:B37"/>
    <mergeCell ref="D20:D21"/>
    <mergeCell ref="A64:A65"/>
    <mergeCell ref="B60:B61"/>
    <mergeCell ref="B64:B65"/>
    <mergeCell ref="C64:C65"/>
    <mergeCell ref="A40:A41"/>
    <mergeCell ref="A44:A45"/>
    <mergeCell ref="A48:A49"/>
    <mergeCell ref="A52:A53"/>
    <mergeCell ref="C60:C61"/>
    <mergeCell ref="A56:A57"/>
  </mergeCells>
  <phoneticPr fontId="1"/>
  <pageMargins left="0.78740157480314965" right="0.78740157480314965" top="0.86" bottom="0.62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setup</cp:lastModifiedBy>
  <cp:lastPrinted>2016-06-26T04:13:23Z</cp:lastPrinted>
  <dcterms:created xsi:type="dcterms:W3CDTF">2000-09-13T06:44:27Z</dcterms:created>
  <dcterms:modified xsi:type="dcterms:W3CDTF">2016-06-26T23:30:09Z</dcterms:modified>
</cp:coreProperties>
</file>