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230" yWindow="65521" windowWidth="10275" windowHeight="8130" activeTab="0"/>
  </bookViews>
  <sheets>
    <sheet name="準決勝決勝" sheetId="1" r:id="rId1"/>
    <sheet name="データ" sheetId="2" r:id="rId2"/>
    <sheet name="都道府県名" sheetId="3" state="hidden" r:id="rId3"/>
  </sheets>
  <definedNames>
    <definedName name="date">'データ'!$G$2:$G$4</definedName>
    <definedName name="g">'データ'!$F$2:$F$5</definedName>
    <definedName name="_xlnm.Print_Area" localSheetId="0">'準決勝決勝'!$A$1:$T$64</definedName>
    <definedName name="team" localSheetId="2">'都道府県名'!$B$1:$B$47</definedName>
    <definedName name="team">#REF!</definedName>
    <definedName name="todouhuken">'都道府県名'!$B$1:$B$47</definedName>
    <definedName name="todouhuken2">'都道府県名'!$F$1:$F$47</definedName>
    <definedName name="U">'データ'!$D$2:$D$28</definedName>
    <definedName name="ﾀﾞﾝｼ">'データ'!$B$2:$B$22</definedName>
    <definedName name="チーム">'データ'!$B$2:$B$15</definedName>
    <definedName name="会場">'データ'!$F$2:$F$3</definedName>
    <definedName name="記録員">'データ'!$E$2:$E$13</definedName>
    <definedName name="球場">'データ'!$F$2:$F$4</definedName>
    <definedName name="審判">'データ'!$D$2:$D$22</definedName>
    <definedName name="審判員">'データ'!$D$2:$D$11</definedName>
    <definedName name="男子">'データ'!$B$2:$B$11</definedName>
    <definedName name="日付">'データ'!$G$2:$G$3</definedName>
  </definedNames>
  <calcPr fullCalcOnLoad="1"/>
</workbook>
</file>

<file path=xl/comments1.xml><?xml version="1.0" encoding="utf-8"?>
<comments xmlns="http://schemas.openxmlformats.org/spreadsheetml/2006/main">
  <authors>
    <author>総務サービス事務利用端末</author>
  </authors>
  <commentList>
    <comment ref="F64" authorId="0">
      <text>
        <r>
          <rPr>
            <sz val="9"/>
            <rFont val="ＭＳ Ｐゴシック"/>
            <family val="3"/>
          </rPr>
          <t xml:space="preserve">全角で入力
</t>
        </r>
      </text>
    </comment>
    <comment ref="I64" authorId="0">
      <text>
        <r>
          <rPr>
            <sz val="9"/>
            <rFont val="ＭＳ Ｐゴシック"/>
            <family val="3"/>
          </rPr>
          <t xml:space="preserve">全角で入力
</t>
        </r>
      </text>
    </comment>
  </commentList>
</comments>
</file>

<file path=xl/sharedStrings.xml><?xml version="1.0" encoding="utf-8"?>
<sst xmlns="http://schemas.openxmlformats.org/spreadsheetml/2006/main" count="311" uniqueCount="120">
  <si>
    <t>先攻</t>
  </si>
  <si>
    <t>後攻</t>
  </si>
  <si>
    <t>(本塁打)</t>
  </si>
  <si>
    <t>(二塁打)</t>
  </si>
  <si>
    <t>---</t>
  </si>
  <si>
    <t>計</t>
  </si>
  <si>
    <t>（特出記録）</t>
  </si>
  <si>
    <t>－－</t>
  </si>
  <si>
    <t>(三塁打)</t>
  </si>
  <si>
    <t>(長打)</t>
  </si>
  <si>
    <t>)</t>
  </si>
  <si>
    <t>チ ー ム 名</t>
  </si>
  <si>
    <t>球場名：</t>
  </si>
  <si>
    <t>開催地：</t>
  </si>
  <si>
    <t>期　日：</t>
  </si>
  <si>
    <t>北海道</t>
  </si>
  <si>
    <t>(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</si>
  <si>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</si>
  <si>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</si>
  <si>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</si>
  <si>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</si>
  <si>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</si>
  <si>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</si>
  <si>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</si>
  <si>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</si>
  <si>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</si>
  <si>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</si>
  <si>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</si>
  <si>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</si>
  <si>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</si>
  <si>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山　梨</t>
  </si>
  <si>
    <t>富　山</t>
  </si>
  <si>
    <t>石　川</t>
  </si>
  <si>
    <t>福　井</t>
  </si>
  <si>
    <t>新　潟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</si>
  <si>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</si>
  <si>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</si>
  <si>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</si>
  <si>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</si>
  <si>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</si>
  <si>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</si>
  <si>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</si>
  <si>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</si>
  <si>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</si>
  <si>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</si>
  <si>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</si>
  <si>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</si>
  <si>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</si>
  <si>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</si>
  <si>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</si>
  <si>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</si>
  <si>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</si>
  <si>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</si>
  <si>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</si>
  <si>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</si>
  <si>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</si>
  <si>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</si>
  <si>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</si>
  <si>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熊　本</t>
  </si>
  <si>
    <t>大　分</t>
  </si>
  <si>
    <t>宮　崎</t>
  </si>
  <si>
    <t>鹿児島</t>
  </si>
  <si>
    <t>沖　縄</t>
  </si>
  <si>
    <t>宮﨑保馬</t>
  </si>
  <si>
    <t>記録問合せ先</t>
  </si>
  <si>
    <t>担当者：</t>
  </si>
  <si>
    <t>０９０－４５１０－０６１５</t>
  </si>
  <si>
    <t>（バッテリー）
［勝:○，負:●］</t>
  </si>
  <si>
    <t>試合時間:</t>
  </si>
  <si>
    <t>中断時間:</t>
  </si>
  <si>
    <t>№</t>
  </si>
  <si>
    <t>球審:</t>
  </si>
  <si>
    <t>一塁:</t>
  </si>
  <si>
    <t>二塁:</t>
  </si>
  <si>
    <t>三塁:</t>
  </si>
  <si>
    <t>記録:</t>
  </si>
  <si>
    <t>審判員</t>
  </si>
  <si>
    <t>記録員</t>
  </si>
  <si>
    <t>日吉照彦</t>
  </si>
  <si>
    <t>男子</t>
  </si>
  <si>
    <t>会場</t>
  </si>
  <si>
    <t>日付</t>
  </si>
  <si>
    <t>試合開始:</t>
  </si>
  <si>
    <t>試合終了:</t>
  </si>
  <si>
    <t>大会名</t>
  </si>
  <si>
    <t>開催地</t>
  </si>
  <si>
    <t xml:space="preserve"> </t>
  </si>
  <si>
    <t>香田清博</t>
  </si>
  <si>
    <t>松尾則久</t>
  </si>
  <si>
    <t>葭原末廣</t>
  </si>
  <si>
    <t>（準決勝戦）</t>
  </si>
  <si>
    <t>（決勝戦）</t>
  </si>
  <si>
    <t>地区名</t>
  </si>
  <si>
    <t>福島　信</t>
  </si>
  <si>
    <t>佐賀県ソフトボール連盟</t>
  </si>
  <si>
    <t>)</t>
  </si>
  <si>
    <t>佐賀市</t>
  </si>
  <si>
    <t>伊万里市</t>
  </si>
  <si>
    <t>杵島郡</t>
  </si>
  <si>
    <t>第３５回佐賀県早起きソフトボール佐賀県大会</t>
  </si>
  <si>
    <t>佐賀県伊万里市</t>
  </si>
  <si>
    <t>伊万里湾大橋球技場Ａ</t>
  </si>
  <si>
    <t>神集島レッドシャーク</t>
  </si>
  <si>
    <t>唐津市</t>
  </si>
  <si>
    <t>川﨑建築</t>
  </si>
  <si>
    <t>虎っキーズ</t>
  </si>
  <si>
    <t>立花クラブ</t>
  </si>
  <si>
    <t>内野翔太</t>
  </si>
  <si>
    <t>松竹寿郎</t>
  </si>
  <si>
    <t>○松尾直樹</t>
  </si>
  <si>
    <t>●今福宏治</t>
  </si>
  <si>
    <t>常住茂文</t>
  </si>
  <si>
    <t>X</t>
  </si>
  <si>
    <t>●横田壮光</t>
  </si>
  <si>
    <t>福島慎也</t>
  </si>
  <si>
    <t>山田裕隆</t>
  </si>
  <si>
    <t>○田中健司</t>
  </si>
  <si>
    <t>萱野豪</t>
  </si>
  <si>
    <t>山口鉄平、峯武士</t>
  </si>
  <si>
    <t>●松尾直樹</t>
  </si>
</sst>
</file>

<file path=xl/styles.xml><?xml version="1.0" encoding="utf-8"?>
<styleSheet xmlns="http://schemas.openxmlformats.org/spreadsheetml/2006/main">
  <numFmts count="2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№&quot;0"/>
    <numFmt numFmtId="177" formatCode="#"/>
    <numFmt numFmtId="178" formatCode="#&quot;x&quot;"/>
    <numFmt numFmtId="179" formatCode="&quot;(&quot;#&quot;)&quot;"/>
    <numFmt numFmtId="180" formatCode="0&quot;x&quot;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h:mm;@"/>
    <numFmt numFmtId="186" formatCode="0_);[Red]\(0\)"/>
    <numFmt numFmtId="187" formatCode="h&quot;時&quot;mm&quot;分&quot;;@"/>
    <numFmt numFmtId="188" formatCode="[$-411]ggge&quot;年&quot;m&quot;月&quot;d&quot;日&quot;;@"/>
    <numFmt numFmtId="189" formatCode="h&quot;時間&quot;mm&quot;分&quot;;@"/>
    <numFmt numFmtId="190" formatCode="mm&quot;分&quot;;@"/>
  </numFmts>
  <fonts count="58">
    <font>
      <sz val="12"/>
      <name val="ＭＳ 明朝"/>
      <family val="1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6"/>
      <name val="ＭＳ Ｐ明朝"/>
      <family val="1"/>
    </font>
    <font>
      <sz val="12"/>
      <name val="ＭＳ ゴシック"/>
      <family val="3"/>
    </font>
    <font>
      <sz val="14"/>
      <name val="ＭＳ ゴシック"/>
      <family val="3"/>
    </font>
    <font>
      <u val="single"/>
      <sz val="10"/>
      <color indexed="12"/>
      <name val="ＭＳ 明朝"/>
      <family val="1"/>
    </font>
    <font>
      <sz val="9"/>
      <name val="ＭＳ Ｐゴシック"/>
      <family val="3"/>
    </font>
    <font>
      <u val="single"/>
      <sz val="12"/>
      <name val="ＭＳ 明朝"/>
      <family val="1"/>
    </font>
    <font>
      <b/>
      <sz val="14"/>
      <name val="ＭＳ 明朝"/>
      <family val="1"/>
    </font>
    <font>
      <sz val="10"/>
      <name val="ＭＳ 明朝"/>
      <family val="1"/>
    </font>
    <font>
      <sz val="11"/>
      <name val="ＭＳ 明朝"/>
      <family val="1"/>
    </font>
    <font>
      <i/>
      <u val="single"/>
      <sz val="12"/>
      <name val="ＭＳ 明朝"/>
      <family val="1"/>
    </font>
    <font>
      <sz val="10"/>
      <color indexed="12"/>
      <name val="ＭＳ 明朝"/>
      <family val="1"/>
    </font>
    <font>
      <sz val="14"/>
      <name val="ＭＳ 明朝"/>
      <family val="1"/>
    </font>
    <font>
      <sz val="11"/>
      <name val="ＭＳ Ｐゴシック"/>
      <family val="3"/>
    </font>
    <font>
      <sz val="11"/>
      <name val="ＭＳ 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2"/>
      <color indexed="8"/>
      <name val="ＭＳ ゴシック"/>
      <family val="3"/>
    </font>
    <font>
      <u val="single"/>
      <sz val="12"/>
      <color indexed="20"/>
      <name val="ＭＳ 明朝"/>
      <family val="1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2"/>
      <color theme="1"/>
      <name val="ＭＳ ゴシック"/>
      <family val="3"/>
    </font>
    <font>
      <u val="single"/>
      <sz val="12"/>
      <color theme="11"/>
      <name val="ＭＳ 明朝"/>
      <family val="1"/>
    </font>
    <font>
      <sz val="11"/>
      <color rgb="FF006100"/>
      <name val="Calibri"/>
      <family val="3"/>
    </font>
    <font>
      <b/>
      <sz val="8"/>
      <name val="ＭＳ 明朝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ashed"/>
    </border>
    <border>
      <left>
        <color indexed="63"/>
      </left>
      <right>
        <color indexed="63"/>
      </right>
      <top style="dashed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24"/>
      </left>
      <right>
        <color indexed="24"/>
      </right>
      <top>
        <color indexed="24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dashed"/>
      <bottom style="dashed"/>
    </border>
    <border>
      <left style="thin"/>
      <right>
        <color indexed="63"/>
      </right>
      <top style="thin"/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5" borderId="1" applyNumberFormat="0" applyAlignment="0" applyProtection="0"/>
    <xf numFmtId="0" fontId="42" fillId="26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43" fillId="0" borderId="3" applyNumberFormat="0" applyFill="0" applyAlignment="0" applyProtection="0"/>
    <xf numFmtId="0" fontId="44" fillId="28" borderId="0" applyNumberFormat="0" applyBorder="0" applyAlignment="0" applyProtection="0"/>
    <xf numFmtId="0" fontId="45" fillId="29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29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6" fontId="17" fillId="0" borderId="0" applyFont="0" applyFill="0" applyBorder="0" applyAlignment="0" applyProtection="0"/>
    <xf numFmtId="6" fontId="12" fillId="0" borderId="0" applyFont="0" applyFill="0" applyBorder="0" applyAlignment="0" applyProtection="0"/>
    <xf numFmtId="0" fontId="53" fillId="30" borderId="4" applyNumberFormat="0" applyAlignment="0" applyProtection="0"/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16" fillId="0" borderId="0">
      <alignment vertical="center"/>
      <protection/>
    </xf>
    <xf numFmtId="0" fontId="38" fillId="0" borderId="0">
      <alignment vertical="center"/>
      <protection/>
    </xf>
    <xf numFmtId="0" fontId="38" fillId="0" borderId="0">
      <alignment vertical="center"/>
      <protection/>
    </xf>
    <xf numFmtId="0" fontId="17" fillId="0" borderId="0">
      <alignment/>
      <protection/>
    </xf>
    <xf numFmtId="0" fontId="16" fillId="0" borderId="0">
      <alignment/>
      <protection/>
    </xf>
    <xf numFmtId="0" fontId="0" fillId="0" borderId="0">
      <alignment vertical="center"/>
      <protection/>
    </xf>
    <xf numFmtId="0" fontId="16" fillId="0" borderId="0">
      <alignment vertical="center"/>
      <protection/>
    </xf>
    <xf numFmtId="0" fontId="0" fillId="0" borderId="0">
      <alignment vertical="center"/>
      <protection/>
    </xf>
    <xf numFmtId="0" fontId="54" fillId="0" borderId="0">
      <alignment vertical="center"/>
      <protection/>
    </xf>
    <xf numFmtId="0" fontId="16" fillId="0" borderId="0">
      <alignment/>
      <protection/>
    </xf>
    <xf numFmtId="0" fontId="38" fillId="0" borderId="0">
      <alignment vertical="center"/>
      <protection/>
    </xf>
    <xf numFmtId="0" fontId="0" fillId="0" borderId="0">
      <alignment/>
      <protection/>
    </xf>
    <xf numFmtId="0" fontId="18" fillId="0" borderId="0">
      <alignment vertical="center"/>
      <protection/>
    </xf>
    <xf numFmtId="0" fontId="12" fillId="0" borderId="0">
      <alignment vertical="center"/>
      <protection/>
    </xf>
    <xf numFmtId="0" fontId="55" fillId="0" borderId="0" applyNumberFormat="0" applyFill="0" applyBorder="0" applyAlignment="0" applyProtection="0"/>
    <xf numFmtId="0" fontId="56" fillId="31" borderId="0" applyNumberFormat="0" applyBorder="0" applyAlignment="0" applyProtection="0"/>
  </cellStyleXfs>
  <cellXfs count="10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0" fontId="0" fillId="0" borderId="0" xfId="0" applyNumberFormat="1" applyFont="1" applyAlignment="1">
      <alignment/>
    </xf>
    <xf numFmtId="0" fontId="0" fillId="0" borderId="0" xfId="0" applyNumberFormat="1" applyFont="1" applyAlignment="1">
      <alignment vertical="center"/>
    </xf>
    <xf numFmtId="0" fontId="0" fillId="0" borderId="11" xfId="0" applyNumberFormat="1" applyFont="1" applyBorder="1" applyAlignment="1">
      <alignment vertical="center"/>
    </xf>
    <xf numFmtId="0" fontId="0" fillId="0" borderId="12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/>
    </xf>
    <xf numFmtId="0" fontId="0" fillId="0" borderId="0" xfId="0" applyNumberFormat="1" applyFont="1" applyAlignment="1" quotePrefix="1">
      <alignment vertical="center"/>
    </xf>
    <xf numFmtId="0" fontId="0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horizontal="center" vertical="center"/>
    </xf>
    <xf numFmtId="0" fontId="0" fillId="0" borderId="0" xfId="0" applyNumberFormat="1" applyFont="1" applyBorder="1" applyAlignment="1">
      <alignment vertical="center"/>
    </xf>
    <xf numFmtId="0" fontId="0" fillId="0" borderId="15" xfId="0" applyNumberFormat="1" applyFont="1" applyBorder="1" applyAlignment="1">
      <alignment horizontal="right" vertical="center"/>
    </xf>
    <xf numFmtId="179" fontId="12" fillId="0" borderId="16" xfId="0" applyNumberFormat="1" applyFont="1" applyBorder="1" applyAlignment="1">
      <alignment vertical="center"/>
    </xf>
    <xf numFmtId="49" fontId="0" fillId="0" borderId="0" xfId="0" applyNumberFormat="1" applyFont="1" applyAlignment="1">
      <alignment vertical="center"/>
    </xf>
    <xf numFmtId="0" fontId="14" fillId="0" borderId="0" xfId="0" applyNumberFormat="1" applyFont="1" applyAlignment="1">
      <alignment vertical="center"/>
    </xf>
    <xf numFmtId="0" fontId="14" fillId="0" borderId="0" xfId="0" applyNumberFormat="1" applyFont="1" applyAlignment="1">
      <alignment/>
    </xf>
    <xf numFmtId="0" fontId="14" fillId="0" borderId="0" xfId="0" applyNumberFormat="1" applyFont="1" applyBorder="1" applyAlignment="1">
      <alignment vertical="center"/>
    </xf>
    <xf numFmtId="0" fontId="15" fillId="0" borderId="10" xfId="0" applyFont="1" applyFill="1" applyBorder="1" applyAlignment="1">
      <alignment horizontal="center"/>
    </xf>
    <xf numFmtId="0" fontId="0" fillId="0" borderId="1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0" fontId="9" fillId="0" borderId="17" xfId="0" applyNumberFormat="1" applyFont="1" applyBorder="1" applyAlignment="1">
      <alignment horizontal="left" vertical="center"/>
    </xf>
    <xf numFmtId="0" fontId="0" fillId="0" borderId="18" xfId="0" applyNumberFormat="1" applyFont="1" applyBorder="1" applyAlignment="1">
      <alignment vertical="center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13" xfId="0" applyNumberFormat="1" applyFont="1" applyBorder="1" applyAlignment="1" applyProtection="1">
      <alignment vertical="center"/>
      <protection locked="0"/>
    </xf>
    <xf numFmtId="0" fontId="0" fillId="0" borderId="14" xfId="0" applyNumberFormat="1" applyFont="1" applyBorder="1" applyAlignment="1" applyProtection="1">
      <alignment vertical="center"/>
      <protection locked="0"/>
    </xf>
    <xf numFmtId="0" fontId="0" fillId="0" borderId="0" xfId="0" applyNumberFormat="1" applyFont="1" applyAlignment="1" applyProtection="1" quotePrefix="1">
      <alignment vertical="center"/>
      <protection locked="0"/>
    </xf>
    <xf numFmtId="0" fontId="0" fillId="0" borderId="0" xfId="0" applyNumberFormat="1" applyFont="1" applyAlignment="1" applyProtection="1">
      <alignment horizontal="right" vertical="center"/>
      <protection locked="0"/>
    </xf>
    <xf numFmtId="0" fontId="0" fillId="0" borderId="0" xfId="0" applyNumberFormat="1" applyFont="1" applyAlignment="1" applyProtection="1">
      <alignment/>
      <protection locked="0"/>
    </xf>
    <xf numFmtId="0" fontId="0" fillId="0" borderId="13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 quotePrefix="1">
      <alignment vertical="center"/>
      <protection locked="0"/>
    </xf>
    <xf numFmtId="0" fontId="0" fillId="0" borderId="14" xfId="0" applyNumberFormat="1" applyFont="1" applyBorder="1" applyAlignment="1" applyProtection="1">
      <alignment horizontal="right" vertical="center"/>
      <protection locked="0"/>
    </xf>
    <xf numFmtId="0" fontId="0" fillId="0" borderId="19" xfId="0" applyFont="1" applyBorder="1" applyAlignment="1" applyProtection="1">
      <alignment/>
      <protection locked="0"/>
    </xf>
    <xf numFmtId="0" fontId="9" fillId="0" borderId="19" xfId="0" applyNumberFormat="1" applyFont="1" applyBorder="1" applyAlignment="1" applyProtection="1">
      <alignment vertical="center"/>
      <protection locked="0"/>
    </xf>
    <xf numFmtId="0" fontId="5" fillId="0" borderId="0" xfId="0" applyNumberFormat="1" applyFont="1" applyAlignment="1" applyProtection="1">
      <alignment vertical="center"/>
      <protection locked="0"/>
    </xf>
    <xf numFmtId="0" fontId="11" fillId="0" borderId="0" xfId="0" applyNumberFormat="1" applyFont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0" fontId="0" fillId="0" borderId="0" xfId="0" applyNumberFormat="1" applyFont="1" applyAlignment="1">
      <alignment horizontal="right" vertical="center"/>
    </xf>
    <xf numFmtId="185" fontId="0" fillId="0" borderId="20" xfId="0" applyNumberFormat="1" applyFont="1" applyBorder="1" applyAlignment="1">
      <alignment horizontal="center" vertical="center"/>
    </xf>
    <xf numFmtId="0" fontId="0" fillId="0" borderId="0" xfId="0" applyNumberFormat="1" applyFont="1" applyAlignment="1" applyProtection="1">
      <alignment horizontal="left" vertical="center"/>
      <protection locked="0"/>
    </xf>
    <xf numFmtId="185" fontId="12" fillId="0" borderId="20" xfId="0" applyNumberFormat="1" applyFont="1" applyBorder="1" applyAlignment="1">
      <alignment vertical="center"/>
    </xf>
    <xf numFmtId="0" fontId="12" fillId="0" borderId="20" xfId="0" applyNumberFormat="1" applyFont="1" applyBorder="1" applyAlignment="1">
      <alignment vertical="center"/>
    </xf>
    <xf numFmtId="0" fontId="0" fillId="0" borderId="11" xfId="0" applyNumberFormat="1" applyFont="1" applyBorder="1" applyAlignment="1">
      <alignment horizontal="center" vertical="top"/>
    </xf>
    <xf numFmtId="0" fontId="0" fillId="0" borderId="0" xfId="0" applyNumberFormat="1" applyFont="1" applyAlignment="1">
      <alignment horizontal="center" vertical="top"/>
    </xf>
    <xf numFmtId="0" fontId="12" fillId="0" borderId="0" xfId="0" applyNumberFormat="1" applyFont="1" applyAlignment="1">
      <alignment vertical="center"/>
    </xf>
    <xf numFmtId="58" fontId="0" fillId="0" borderId="0" xfId="0" applyNumberFormat="1" applyAlignment="1">
      <alignment/>
    </xf>
    <xf numFmtId="20" fontId="0" fillId="0" borderId="14" xfId="0" applyNumberFormat="1" applyFont="1" applyBorder="1" applyAlignment="1" applyProtection="1">
      <alignment vertical="center"/>
      <protection locked="0"/>
    </xf>
    <xf numFmtId="0" fontId="0" fillId="0" borderId="21" xfId="0" applyNumberFormat="1" applyFont="1" applyBorder="1" applyAlignment="1">
      <alignment horizontal="right" vertical="center"/>
    </xf>
    <xf numFmtId="0" fontId="10" fillId="0" borderId="0" xfId="0" applyNumberFormat="1" applyFont="1" applyAlignment="1" applyProtection="1">
      <alignment horizontal="center" vertical="distributed"/>
      <protection locked="0"/>
    </xf>
    <xf numFmtId="0" fontId="0" fillId="0" borderId="0" xfId="0" applyAlignment="1">
      <alignment/>
    </xf>
    <xf numFmtId="188" fontId="0" fillId="0" borderId="0" xfId="0" applyNumberFormat="1" applyFont="1" applyAlignment="1" applyProtection="1">
      <alignment horizontal="left" vertical="center"/>
      <protection locked="0"/>
    </xf>
    <xf numFmtId="188" fontId="0" fillId="0" borderId="0" xfId="0" applyNumberFormat="1" applyAlignment="1">
      <alignment horizontal="left" vertical="center"/>
    </xf>
    <xf numFmtId="0" fontId="0" fillId="0" borderId="0" xfId="0" applyNumberFormat="1" applyFont="1" applyAlignment="1">
      <alignment horizontal="right" vertical="center"/>
    </xf>
    <xf numFmtId="0" fontId="0" fillId="0" borderId="0" xfId="0" applyNumberFormat="1" applyFont="1" applyAlignment="1" applyProtection="1">
      <alignment vertical="center" shrinkToFit="1"/>
      <protection locked="0"/>
    </xf>
    <xf numFmtId="0" fontId="0" fillId="0" borderId="0" xfId="0" applyAlignment="1">
      <alignment vertical="center" shrinkToFit="1"/>
    </xf>
    <xf numFmtId="187" fontId="0" fillId="0" borderId="20" xfId="0" applyNumberFormat="1" applyFont="1" applyBorder="1" applyAlignment="1">
      <alignment horizontal="center" vertical="center"/>
    </xf>
    <xf numFmtId="187" fontId="0" fillId="0" borderId="20" xfId="0" applyNumberFormat="1" applyBorder="1" applyAlignment="1">
      <alignment horizontal="center"/>
    </xf>
    <xf numFmtId="187" fontId="0" fillId="0" borderId="20" xfId="0" applyNumberFormat="1" applyBorder="1" applyAlignment="1">
      <alignment horizontal="center" vertical="center"/>
    </xf>
    <xf numFmtId="0" fontId="12" fillId="0" borderId="20" xfId="0" applyNumberFormat="1" applyFont="1" applyBorder="1" applyAlignment="1">
      <alignment vertical="center"/>
    </xf>
    <xf numFmtId="0" fontId="12" fillId="0" borderId="20" xfId="0" applyFont="1" applyBorder="1" applyAlignment="1">
      <alignment vertical="center"/>
    </xf>
    <xf numFmtId="189" fontId="11" fillId="0" borderId="20" xfId="0" applyNumberFormat="1" applyFont="1" applyBorder="1" applyAlignment="1">
      <alignment horizontal="center"/>
    </xf>
    <xf numFmtId="189" fontId="11" fillId="0" borderId="20" xfId="0" applyNumberFormat="1" applyFont="1" applyBorder="1" applyAlignment="1">
      <alignment/>
    </xf>
    <xf numFmtId="189" fontId="11" fillId="0" borderId="20" xfId="0" applyNumberFormat="1" applyFont="1" applyBorder="1" applyAlignment="1">
      <alignment horizontal="center" vertical="center"/>
    </xf>
    <xf numFmtId="0" fontId="0" fillId="0" borderId="22" xfId="0" applyNumberFormat="1" applyFont="1" applyBorder="1" applyAlignment="1">
      <alignment horizontal="center" vertical="center"/>
    </xf>
    <xf numFmtId="0" fontId="0" fillId="0" borderId="23" xfId="0" applyNumberFormat="1" applyFont="1" applyBorder="1" applyAlignment="1">
      <alignment horizontal="center" vertical="center"/>
    </xf>
    <xf numFmtId="0" fontId="0" fillId="0" borderId="24" xfId="0" applyNumberFormat="1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0" xfId="0" applyBorder="1" applyAlignment="1">
      <alignment horizontal="distributed" vertical="distributed"/>
    </xf>
    <xf numFmtId="0" fontId="10" fillId="0" borderId="12" xfId="0" applyNumberFormat="1" applyFont="1" applyBorder="1" applyAlignment="1" applyProtection="1">
      <alignment horizontal="distributed" vertical="center" shrinkToFit="1"/>
      <protection locked="0"/>
    </xf>
    <xf numFmtId="0" fontId="0" fillId="0" borderId="11" xfId="0" applyBorder="1" applyAlignment="1" applyProtection="1">
      <alignment horizontal="distributed"/>
      <protection locked="0"/>
    </xf>
    <xf numFmtId="0" fontId="0" fillId="0" borderId="26" xfId="0" applyBorder="1" applyAlignment="1" applyProtection="1">
      <alignment horizontal="distributed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179" fontId="12" fillId="0" borderId="20" xfId="0" applyNumberFormat="1" applyFont="1" applyBorder="1" applyAlignment="1" applyProtection="1">
      <alignment horizontal="center" vertical="center"/>
      <protection/>
    </xf>
    <xf numFmtId="0" fontId="10" fillId="0" borderId="28" xfId="0" applyNumberFormat="1" applyFont="1" applyBorder="1" applyAlignment="1" applyProtection="1">
      <alignment horizontal="center" vertical="center"/>
      <protection locked="0"/>
    </xf>
    <xf numFmtId="0" fontId="10" fillId="0" borderId="27" xfId="0" applyNumberFormat="1" applyFont="1" applyBorder="1" applyAlignment="1" applyProtection="1">
      <alignment horizontal="center" vertical="center"/>
      <protection locked="0"/>
    </xf>
    <xf numFmtId="0" fontId="10" fillId="0" borderId="12" xfId="0" applyNumberFormat="1" applyFont="1" applyBorder="1" applyAlignment="1">
      <alignment horizontal="center" vertical="center"/>
    </xf>
    <xf numFmtId="0" fontId="15" fillId="0" borderId="26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16" xfId="0" applyFont="1" applyBorder="1" applyAlignment="1">
      <alignment horizontal="center" vertical="center"/>
    </xf>
    <xf numFmtId="0" fontId="0" fillId="0" borderId="11" xfId="0" applyNumberFormat="1" applyFont="1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2" fillId="0" borderId="0" xfId="0" applyNumberFormat="1" applyFont="1" applyAlignment="1">
      <alignment horizontal="center" vertical="center" wrapText="1"/>
    </xf>
    <xf numFmtId="0" fontId="0" fillId="0" borderId="13" xfId="0" applyNumberFormat="1" applyFont="1" applyBorder="1" applyAlignment="1">
      <alignment horizontal="center" vertical="center"/>
    </xf>
    <xf numFmtId="0" fontId="0" fillId="0" borderId="29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center" vertical="center"/>
    </xf>
    <xf numFmtId="0" fontId="0" fillId="0" borderId="14" xfId="0" applyNumberFormat="1" applyFont="1" applyBorder="1" applyAlignment="1">
      <alignment horizontal="center" vertical="center"/>
    </xf>
    <xf numFmtId="0" fontId="0" fillId="0" borderId="0" xfId="0" applyNumberFormat="1" applyFont="1" applyAlignment="1">
      <alignment horizontal="distributed" vertical="center"/>
    </xf>
    <xf numFmtId="0" fontId="0" fillId="0" borderId="0" xfId="0" applyNumberFormat="1" applyFont="1" applyBorder="1" applyAlignment="1">
      <alignment horizontal="distributed" vertical="center"/>
    </xf>
    <xf numFmtId="0" fontId="10" fillId="0" borderId="12" xfId="0" applyNumberFormat="1" applyFont="1" applyBorder="1" applyAlignment="1" applyProtection="1">
      <alignment horizontal="distributed" vertical="center"/>
      <protection locked="0"/>
    </xf>
    <xf numFmtId="0" fontId="0" fillId="0" borderId="11" xfId="0" applyBorder="1" applyAlignment="1" applyProtection="1">
      <alignment horizontal="distributed" vertical="center"/>
      <protection locked="0"/>
    </xf>
    <xf numFmtId="0" fontId="0" fillId="0" borderId="26" xfId="0" applyBorder="1" applyAlignment="1" applyProtection="1">
      <alignment horizontal="distributed" vertical="center"/>
      <protection locked="0"/>
    </xf>
    <xf numFmtId="187" fontId="0" fillId="0" borderId="20" xfId="0" applyNumberFormat="1" applyFont="1" applyBorder="1" applyAlignment="1">
      <alignment horizontal="center"/>
    </xf>
    <xf numFmtId="0" fontId="0" fillId="0" borderId="20" xfId="0" applyFont="1" applyBorder="1" applyAlignment="1">
      <alignment/>
    </xf>
    <xf numFmtId="189" fontId="11" fillId="0" borderId="20" xfId="0" applyNumberFormat="1" applyFont="1" applyBorder="1" applyAlignment="1">
      <alignment horizontal="left" vertical="center"/>
    </xf>
    <xf numFmtId="0" fontId="13" fillId="0" borderId="30" xfId="0" applyNumberFormat="1" applyFont="1" applyBorder="1" applyAlignment="1">
      <alignment horizontal="right" vertical="center"/>
    </xf>
    <xf numFmtId="0" fontId="13" fillId="0" borderId="17" xfId="0" applyNumberFormat="1" applyFont="1" applyBorder="1" applyAlignment="1">
      <alignment horizontal="right" vertical="center"/>
    </xf>
    <xf numFmtId="0" fontId="0" fillId="0" borderId="17" xfId="0" applyNumberFormat="1" applyFont="1" applyBorder="1" applyAlignment="1" applyProtection="1">
      <alignment horizontal="center" vertical="center" shrinkToFit="1"/>
      <protection locked="0"/>
    </xf>
    <xf numFmtId="0" fontId="0" fillId="0" borderId="17" xfId="0" applyNumberFormat="1" applyFont="1" applyBorder="1" applyAlignment="1" applyProtection="1">
      <alignment vertical="center"/>
      <protection locked="0"/>
    </xf>
  </cellXfs>
  <cellStyles count="6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通貨 2" xfId="60"/>
    <cellStyle name="通貨 3" xfId="61"/>
    <cellStyle name="入力" xfId="62"/>
    <cellStyle name="標準 10" xfId="63"/>
    <cellStyle name="標準 11" xfId="64"/>
    <cellStyle name="標準 12" xfId="65"/>
    <cellStyle name="標準 13" xfId="66"/>
    <cellStyle name="標準 14" xfId="67"/>
    <cellStyle name="標準 15" xfId="68"/>
    <cellStyle name="標準 16" xfId="69"/>
    <cellStyle name="標準 2" xfId="70"/>
    <cellStyle name="標準 2 2" xfId="71"/>
    <cellStyle name="標準 2 3" xfId="72"/>
    <cellStyle name="標準 3" xfId="73"/>
    <cellStyle name="標準 3 2" xfId="74"/>
    <cellStyle name="標準 4" xfId="75"/>
    <cellStyle name="標準 5" xfId="76"/>
    <cellStyle name="標準 6" xfId="77"/>
    <cellStyle name="標準 7" xfId="78"/>
    <cellStyle name="標準 8" xfId="79"/>
    <cellStyle name="標準 9" xfId="80"/>
    <cellStyle name="Followed Hyperlink" xfId="81"/>
    <cellStyle name="良い" xfId="8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3"/>
    <pageSetUpPr fitToPage="1"/>
  </sheetPr>
  <dimension ref="A1:Z68"/>
  <sheetViews>
    <sheetView showGridLines="0" tabSelected="1" showOutlineSymbols="0" view="pageBreakPreview" zoomScaleNormal="87" zoomScaleSheetLayoutView="100" zoomScalePageLayoutView="0" workbookViewId="0" topLeftCell="A1">
      <pane ySplit="3" topLeftCell="A4" activePane="bottomLeft" state="frozen"/>
      <selection pane="topLeft" activeCell="A1" sqref="A1"/>
      <selection pane="bottomLeft" activeCell="F37" sqref="F37"/>
    </sheetView>
  </sheetViews>
  <sheetFormatPr defaultColWidth="10.796875" defaultRowHeight="15"/>
  <cols>
    <col min="1" max="1" width="15.19921875" style="6" customWidth="1"/>
    <col min="2" max="3" width="6.59765625" style="6" customWidth="1"/>
    <col min="4" max="4" width="2.59765625" style="6" customWidth="1"/>
    <col min="5" max="18" width="4.59765625" style="6" customWidth="1"/>
    <col min="19" max="19" width="3" style="6" customWidth="1"/>
    <col min="20" max="20" width="2.69921875" style="6" customWidth="1"/>
    <col min="21" max="21" width="4.09765625" style="6" customWidth="1"/>
    <col min="22" max="22" width="2.59765625" style="6" customWidth="1"/>
    <col min="23" max="16384" width="10.69921875" style="6" customWidth="1"/>
  </cols>
  <sheetData>
    <row r="1" spans="1:19" ht="23.25" customHeight="1">
      <c r="A1" s="53" t="str">
        <f>データ!F11</f>
        <v>第３５回佐賀県早起きソフトボール佐賀県大会</v>
      </c>
      <c r="B1" s="54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7"/>
      <c r="S1" s="19"/>
    </row>
    <row r="2" spans="1:18" ht="16.5" customHeight="1">
      <c r="A2" s="42" t="s">
        <v>14</v>
      </c>
      <c r="B2" s="55">
        <v>42687</v>
      </c>
      <c r="C2" s="56"/>
      <c r="D2" s="56"/>
      <c r="E2" s="56"/>
      <c r="F2" s="56"/>
      <c r="G2" s="7"/>
      <c r="H2" s="7"/>
      <c r="I2" s="57" t="s">
        <v>13</v>
      </c>
      <c r="J2" s="57"/>
      <c r="K2" s="28" t="str">
        <f>データ!F13</f>
        <v>佐賀県伊万里市</v>
      </c>
      <c r="L2" s="7"/>
      <c r="M2" s="7"/>
      <c r="N2" s="7"/>
      <c r="O2" s="7"/>
      <c r="P2" s="7"/>
      <c r="Q2" s="7"/>
      <c r="R2" s="7"/>
    </row>
    <row r="3" spans="3:19" ht="16.5" customHeight="1">
      <c r="C3" s="7"/>
      <c r="D3" s="7"/>
      <c r="E3" s="7"/>
      <c r="F3" s="7"/>
      <c r="G3" s="7"/>
      <c r="H3" s="7"/>
      <c r="I3" s="57" t="s">
        <v>12</v>
      </c>
      <c r="J3" s="57"/>
      <c r="K3" s="58" t="s">
        <v>101</v>
      </c>
      <c r="L3" s="59"/>
      <c r="M3" s="59"/>
      <c r="N3" s="59"/>
      <c r="O3" s="59"/>
      <c r="P3" s="59"/>
      <c r="Q3" s="7"/>
      <c r="R3" s="7"/>
      <c r="S3" s="7"/>
    </row>
    <row r="4" spans="3:19" ht="6.75" customHeight="1">
      <c r="C4" s="7"/>
      <c r="D4" s="7"/>
      <c r="E4" s="7"/>
      <c r="F4" s="7"/>
      <c r="G4" s="7"/>
      <c r="H4" s="7"/>
      <c r="I4" s="42"/>
      <c r="J4" s="42"/>
      <c r="K4" s="28"/>
      <c r="L4" s="7"/>
      <c r="M4" s="7"/>
      <c r="N4" s="7"/>
      <c r="O4" s="7"/>
      <c r="P4" s="7"/>
      <c r="Q4" s="7"/>
      <c r="R4" s="7"/>
      <c r="S4" s="7"/>
    </row>
    <row r="5" spans="1:20" ht="11.25" customHeight="1">
      <c r="A5" s="39" t="s">
        <v>90</v>
      </c>
      <c r="B5" s="7"/>
      <c r="C5" s="45" t="s">
        <v>82</v>
      </c>
      <c r="D5" s="7"/>
      <c r="E5" s="60">
        <v>0.3951388888888889</v>
      </c>
      <c r="F5" s="61"/>
      <c r="G5" s="46" t="s">
        <v>83</v>
      </c>
      <c r="H5" s="43"/>
      <c r="I5" s="62">
        <v>0.45208333333333334</v>
      </c>
      <c r="J5" s="61"/>
      <c r="K5" s="63" t="s">
        <v>69</v>
      </c>
      <c r="L5" s="64"/>
      <c r="M5" s="65"/>
      <c r="N5" s="66"/>
      <c r="O5" s="49" t="s">
        <v>68</v>
      </c>
      <c r="P5" s="43"/>
      <c r="Q5" s="67">
        <f>IF(I5="","",+I5-E5-M5)</f>
        <v>0.056944444444444464</v>
      </c>
      <c r="R5" s="67"/>
      <c r="S5" s="42" t="s">
        <v>70</v>
      </c>
      <c r="T5" s="44">
        <v>29</v>
      </c>
    </row>
    <row r="6" spans="1:26" ht="15.75" customHeight="1">
      <c r="A6" s="68" t="s">
        <v>11</v>
      </c>
      <c r="B6" s="69"/>
      <c r="C6" s="69"/>
      <c r="D6" s="70"/>
      <c r="E6" s="9">
        <v>1</v>
      </c>
      <c r="F6" s="9">
        <v>2</v>
      </c>
      <c r="G6" s="9">
        <v>3</v>
      </c>
      <c r="H6" s="9">
        <v>4</v>
      </c>
      <c r="I6" s="9">
        <v>5</v>
      </c>
      <c r="J6" s="9">
        <v>6</v>
      </c>
      <c r="K6" s="9">
        <v>7</v>
      </c>
      <c r="L6" s="9">
        <v>8</v>
      </c>
      <c r="M6" s="9">
        <v>9</v>
      </c>
      <c r="N6" s="9">
        <v>10</v>
      </c>
      <c r="O6" s="9">
        <v>11</v>
      </c>
      <c r="P6" s="9">
        <v>12</v>
      </c>
      <c r="Q6" s="9">
        <v>13</v>
      </c>
      <c r="R6" s="9">
        <v>14</v>
      </c>
      <c r="S6" s="68" t="s">
        <v>5</v>
      </c>
      <c r="T6" s="71"/>
      <c r="U6" s="10"/>
      <c r="V6" s="10"/>
      <c r="Y6" s="72"/>
      <c r="Z6" s="72"/>
    </row>
    <row r="7" spans="1:26" ht="15" customHeight="1">
      <c r="A7" s="73" t="s">
        <v>102</v>
      </c>
      <c r="B7" s="74"/>
      <c r="C7" s="74"/>
      <c r="D7" s="75"/>
      <c r="E7" s="76">
        <v>0</v>
      </c>
      <c r="F7" s="76">
        <v>1</v>
      </c>
      <c r="G7" s="76">
        <v>0</v>
      </c>
      <c r="H7" s="76">
        <v>0</v>
      </c>
      <c r="I7" s="76">
        <v>0</v>
      </c>
      <c r="J7" s="76">
        <v>2</v>
      </c>
      <c r="K7" s="76">
        <v>0</v>
      </c>
      <c r="L7" s="76"/>
      <c r="M7" s="76"/>
      <c r="N7" s="76"/>
      <c r="O7" s="76"/>
      <c r="P7" s="76"/>
      <c r="Q7" s="76"/>
      <c r="R7" s="76"/>
      <c r="S7" s="78">
        <f>IF(E7="","",SUM(E7:R7))</f>
        <v>3</v>
      </c>
      <c r="T7" s="79"/>
      <c r="U7" s="10"/>
      <c r="V7" s="10"/>
      <c r="Y7" s="72"/>
      <c r="Z7" s="72"/>
    </row>
    <row r="8" spans="1:26" ht="14.25" customHeight="1">
      <c r="A8" s="17" t="s">
        <v>16</v>
      </c>
      <c r="B8" s="82" t="str">
        <f>IF(A7=0,"",VLOOKUP(A7,データ!$B$2:$C$6,2,0))</f>
        <v>唐津市</v>
      </c>
      <c r="C8" s="82"/>
      <c r="D8" s="18" t="s">
        <v>95</v>
      </c>
      <c r="E8" s="77"/>
      <c r="F8" s="77"/>
      <c r="G8" s="77"/>
      <c r="H8" s="77"/>
      <c r="I8" s="77"/>
      <c r="J8" s="77"/>
      <c r="K8" s="77"/>
      <c r="L8" s="77"/>
      <c r="M8" s="77"/>
      <c r="N8" s="77"/>
      <c r="O8" s="77"/>
      <c r="P8" s="77"/>
      <c r="Q8" s="77"/>
      <c r="R8" s="77"/>
      <c r="S8" s="80"/>
      <c r="T8" s="81"/>
      <c r="U8" s="10"/>
      <c r="V8" s="10"/>
      <c r="Y8" s="72"/>
      <c r="Z8" s="72"/>
    </row>
    <row r="9" spans="1:26" ht="15" customHeight="1">
      <c r="A9" s="73" t="s">
        <v>104</v>
      </c>
      <c r="B9" s="74"/>
      <c r="C9" s="74"/>
      <c r="D9" s="75"/>
      <c r="E9" s="76">
        <v>0</v>
      </c>
      <c r="F9" s="76">
        <v>0</v>
      </c>
      <c r="G9" s="76">
        <v>1</v>
      </c>
      <c r="H9" s="76">
        <v>0</v>
      </c>
      <c r="I9" s="76">
        <v>0</v>
      </c>
      <c r="J9" s="84">
        <v>0</v>
      </c>
      <c r="K9" s="84">
        <v>1</v>
      </c>
      <c r="L9" s="84"/>
      <c r="M9" s="84"/>
      <c r="N9" s="84"/>
      <c r="O9" s="84"/>
      <c r="P9" s="84"/>
      <c r="Q9" s="84"/>
      <c r="R9" s="84"/>
      <c r="S9" s="85">
        <f>IF(E9="","",SUM(E9:R9))</f>
        <v>2</v>
      </c>
      <c r="T9" s="86"/>
      <c r="U9" s="10"/>
      <c r="V9" s="22"/>
      <c r="W9" s="20"/>
      <c r="Y9" s="72"/>
      <c r="Z9" s="72"/>
    </row>
    <row r="10" spans="1:26" ht="15" customHeight="1">
      <c r="A10" s="52" t="s">
        <v>16</v>
      </c>
      <c r="B10" s="82" t="str">
        <f>IF(A9=0,"",VLOOKUP(A9,データ!$B$2:$C$6,2,0))</f>
        <v>杵島郡</v>
      </c>
      <c r="C10" s="82"/>
      <c r="D10" s="18" t="s">
        <v>95</v>
      </c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7"/>
      <c r="T10" s="88"/>
      <c r="U10" s="10"/>
      <c r="V10" s="10"/>
      <c r="X10" s="20"/>
      <c r="Y10" s="72"/>
      <c r="Z10" s="72"/>
    </row>
    <row r="11" spans="1:26" s="48" customFormat="1" ht="15" customHeight="1" hidden="1">
      <c r="A11" s="47"/>
      <c r="B11" s="47"/>
      <c r="C11" s="47"/>
      <c r="D11" s="47"/>
      <c r="E11" s="47" t="s">
        <v>71</v>
      </c>
      <c r="F11" s="89"/>
      <c r="G11" s="90"/>
      <c r="H11" s="47" t="s">
        <v>72</v>
      </c>
      <c r="I11" s="89"/>
      <c r="J11" s="90"/>
      <c r="K11" s="47" t="s">
        <v>73</v>
      </c>
      <c r="L11" s="89"/>
      <c r="M11" s="90"/>
      <c r="N11" s="47" t="s">
        <v>74</v>
      </c>
      <c r="O11" s="89"/>
      <c r="P11" s="90"/>
      <c r="Q11" s="47" t="s">
        <v>75</v>
      </c>
      <c r="R11" s="89"/>
      <c r="S11" s="90"/>
      <c r="T11" s="90"/>
      <c r="Y11" s="72"/>
      <c r="Z11" s="72"/>
    </row>
    <row r="12" spans="1:26" ht="6" customHeight="1" hidden="1">
      <c r="A12" s="8"/>
      <c r="B12" s="8"/>
      <c r="C12" s="8"/>
      <c r="D12" s="8"/>
      <c r="E12" s="8"/>
      <c r="F12" s="16"/>
      <c r="G12" s="16"/>
      <c r="H12" s="8"/>
      <c r="I12" s="16"/>
      <c r="J12" s="16"/>
      <c r="K12" s="8"/>
      <c r="L12" s="16"/>
      <c r="M12" s="16"/>
      <c r="N12" s="8"/>
      <c r="O12" s="16"/>
      <c r="P12" s="16"/>
      <c r="Q12" s="8"/>
      <c r="R12" s="8"/>
      <c r="S12" s="8"/>
      <c r="Y12" s="72"/>
      <c r="Z12" s="72"/>
    </row>
    <row r="13" spans="1:26" ht="6" customHeight="1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Y13" s="72"/>
      <c r="Z13" s="72"/>
    </row>
    <row r="14" spans="1:26" ht="15" customHeight="1">
      <c r="A14" s="91" t="s">
        <v>67</v>
      </c>
      <c r="B14" s="91"/>
      <c r="C14" s="13" t="s">
        <v>0</v>
      </c>
      <c r="D14" s="29"/>
      <c r="E14" s="29" t="s">
        <v>109</v>
      </c>
      <c r="F14" s="29"/>
      <c r="G14" s="29"/>
      <c r="H14" s="29"/>
      <c r="I14" s="29"/>
      <c r="J14" s="29"/>
      <c r="K14" s="29"/>
      <c r="L14" s="29"/>
      <c r="M14" s="29"/>
      <c r="N14" s="29" t="s">
        <v>4</v>
      </c>
      <c r="O14" s="29" t="s">
        <v>108</v>
      </c>
      <c r="P14" s="29"/>
      <c r="Q14" s="29"/>
      <c r="R14" s="29"/>
      <c r="S14" s="29"/>
      <c r="Y14" s="72"/>
      <c r="Z14" s="72"/>
    </row>
    <row r="15" spans="1:26" ht="15" customHeight="1">
      <c r="A15" s="91"/>
      <c r="B15" s="91"/>
      <c r="C15" s="14" t="s">
        <v>1</v>
      </c>
      <c r="D15" s="30"/>
      <c r="E15" s="30" t="s">
        <v>110</v>
      </c>
      <c r="F15" s="30"/>
      <c r="G15" s="30"/>
      <c r="H15" s="30"/>
      <c r="I15" s="30"/>
      <c r="J15" s="30"/>
      <c r="K15" s="30"/>
      <c r="L15" s="30"/>
      <c r="M15" s="30"/>
      <c r="N15" s="30" t="s">
        <v>4</v>
      </c>
      <c r="O15" s="30" t="s">
        <v>107</v>
      </c>
      <c r="P15" s="30"/>
      <c r="Q15" s="30"/>
      <c r="R15" s="30"/>
      <c r="S15" s="30"/>
      <c r="Y15" s="72"/>
      <c r="Z15" s="72"/>
    </row>
    <row r="16" spans="1:26" ht="4.5" customHeight="1">
      <c r="A16" s="12"/>
      <c r="B16" s="12"/>
      <c r="C16" s="15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Y16" s="72"/>
      <c r="Z16" s="72"/>
    </row>
    <row r="17" spans="1:26" ht="15" customHeight="1">
      <c r="A17" s="7"/>
      <c r="B17" s="92" t="s">
        <v>0</v>
      </c>
      <c r="C17" s="94" t="s">
        <v>2</v>
      </c>
      <c r="D17" s="94"/>
      <c r="E17" s="31" t="s">
        <v>7</v>
      </c>
      <c r="F17" s="28" t="s">
        <v>111</v>
      </c>
      <c r="G17" s="28"/>
      <c r="H17" s="28"/>
      <c r="I17" s="28"/>
      <c r="J17" s="28"/>
      <c r="K17" s="28"/>
      <c r="L17" s="28"/>
      <c r="M17" s="32" t="s">
        <v>8</v>
      </c>
      <c r="N17" s="31" t="s">
        <v>7</v>
      </c>
      <c r="O17" s="31"/>
      <c r="P17" s="33"/>
      <c r="Q17" s="33"/>
      <c r="R17" s="28"/>
      <c r="S17" s="28"/>
      <c r="Y17" s="72"/>
      <c r="Z17" s="72"/>
    </row>
    <row r="18" spans="1:26" ht="15" customHeight="1">
      <c r="A18" s="94" t="s">
        <v>9</v>
      </c>
      <c r="B18" s="93"/>
      <c r="C18" s="92" t="s">
        <v>3</v>
      </c>
      <c r="D18" s="92"/>
      <c r="E18" s="34" t="s">
        <v>7</v>
      </c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Y18" s="72"/>
      <c r="Z18" s="72"/>
    </row>
    <row r="19" spans="1:26" ht="15" customHeight="1">
      <c r="A19" s="94"/>
      <c r="B19" s="93" t="s">
        <v>1</v>
      </c>
      <c r="C19" s="95" t="s">
        <v>2</v>
      </c>
      <c r="D19" s="95"/>
      <c r="E19" s="35" t="s">
        <v>7</v>
      </c>
      <c r="F19" s="30"/>
      <c r="G19" s="30"/>
      <c r="H19" s="30"/>
      <c r="I19" s="30"/>
      <c r="J19" s="30"/>
      <c r="K19" s="30"/>
      <c r="L19" s="30"/>
      <c r="M19" s="36" t="s">
        <v>8</v>
      </c>
      <c r="N19" s="35" t="s">
        <v>7</v>
      </c>
      <c r="O19" s="30"/>
      <c r="P19" s="36"/>
      <c r="Q19" s="35"/>
      <c r="R19" s="30"/>
      <c r="S19" s="30"/>
      <c r="Y19" s="72"/>
      <c r="Z19" s="72"/>
    </row>
    <row r="20" spans="1:26" ht="15" customHeight="1">
      <c r="A20" s="7"/>
      <c r="B20" s="95"/>
      <c r="C20" s="94" t="s">
        <v>3</v>
      </c>
      <c r="D20" s="94"/>
      <c r="E20" s="31" t="s">
        <v>7</v>
      </c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Y20" s="72"/>
      <c r="Z20" s="72"/>
    </row>
    <row r="21" spans="1:26" ht="4.5" customHeight="1">
      <c r="A21" s="7"/>
      <c r="B21" s="7"/>
      <c r="C21" s="7"/>
      <c r="D21" s="7"/>
      <c r="E21" s="11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Y21" s="72"/>
      <c r="Z21" s="72"/>
    </row>
    <row r="22" spans="1:26" ht="15" customHeight="1">
      <c r="A22" s="96" t="s">
        <v>6</v>
      </c>
      <c r="B22" s="97"/>
      <c r="C22" s="37"/>
      <c r="D22" s="38"/>
      <c r="E22" s="38"/>
      <c r="F22" s="38"/>
      <c r="G22" s="38"/>
      <c r="H22" s="38"/>
      <c r="I22" s="38"/>
      <c r="J22" s="38"/>
      <c r="K22" s="38"/>
      <c r="L22" s="38"/>
      <c r="M22" s="38"/>
      <c r="N22" s="38"/>
      <c r="O22" s="38"/>
      <c r="P22" s="38"/>
      <c r="Q22" s="38"/>
      <c r="R22" s="38"/>
      <c r="S22" s="38"/>
      <c r="Y22" s="72"/>
      <c r="Z22" s="72"/>
    </row>
    <row r="23" spans="1:26" ht="7.5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  <c r="L23" s="7"/>
      <c r="M23" s="7"/>
      <c r="N23" s="7"/>
      <c r="O23" s="7"/>
      <c r="P23" s="7"/>
      <c r="Q23" s="7"/>
      <c r="R23" s="7"/>
      <c r="S23" s="7"/>
      <c r="Y23" s="72"/>
      <c r="Z23" s="72"/>
    </row>
    <row r="24" spans="1:20" ht="11.25" customHeight="1">
      <c r="A24" s="39" t="s">
        <v>90</v>
      </c>
      <c r="B24" s="7"/>
      <c r="C24" s="45" t="s">
        <v>82</v>
      </c>
      <c r="D24" s="7"/>
      <c r="E24" s="60">
        <v>0.46875</v>
      </c>
      <c r="F24" s="61"/>
      <c r="G24" s="46" t="s">
        <v>83</v>
      </c>
      <c r="H24" s="43"/>
      <c r="I24" s="62">
        <v>0.5319444444444444</v>
      </c>
      <c r="J24" s="61"/>
      <c r="K24" s="63" t="s">
        <v>69</v>
      </c>
      <c r="L24" s="64"/>
      <c r="M24" s="65"/>
      <c r="N24" s="66"/>
      <c r="O24" s="49" t="s">
        <v>68</v>
      </c>
      <c r="P24" s="43"/>
      <c r="Q24" s="67">
        <f>IF(I24="","",+I24-E24-M24)</f>
        <v>0.06319444444444444</v>
      </c>
      <c r="R24" s="67"/>
      <c r="S24" s="42" t="s">
        <v>70</v>
      </c>
      <c r="T24" s="44">
        <v>30</v>
      </c>
    </row>
    <row r="25" spans="1:26" ht="15.75" customHeight="1">
      <c r="A25" s="68" t="s">
        <v>11</v>
      </c>
      <c r="B25" s="69"/>
      <c r="C25" s="69"/>
      <c r="D25" s="70"/>
      <c r="E25" s="9">
        <v>1</v>
      </c>
      <c r="F25" s="9">
        <v>2</v>
      </c>
      <c r="G25" s="9">
        <v>3</v>
      </c>
      <c r="H25" s="9">
        <v>4</v>
      </c>
      <c r="I25" s="9">
        <v>5</v>
      </c>
      <c r="J25" s="9">
        <v>6</v>
      </c>
      <c r="K25" s="9">
        <v>7</v>
      </c>
      <c r="L25" s="9">
        <v>8</v>
      </c>
      <c r="M25" s="9">
        <v>9</v>
      </c>
      <c r="N25" s="9">
        <v>10</v>
      </c>
      <c r="O25" s="9">
        <v>11</v>
      </c>
      <c r="P25" s="9">
        <v>12</v>
      </c>
      <c r="Q25" s="9">
        <v>13</v>
      </c>
      <c r="R25" s="9">
        <v>14</v>
      </c>
      <c r="S25" s="68" t="s">
        <v>5</v>
      </c>
      <c r="T25" s="71"/>
      <c r="U25" s="10"/>
      <c r="V25" s="10"/>
      <c r="Y25" s="72"/>
      <c r="Z25" s="72"/>
    </row>
    <row r="26" spans="1:26" ht="15" customHeight="1">
      <c r="A26" s="73" t="s">
        <v>105</v>
      </c>
      <c r="B26" s="74"/>
      <c r="C26" s="74"/>
      <c r="D26" s="75"/>
      <c r="E26" s="76">
        <v>0</v>
      </c>
      <c r="F26" s="76">
        <v>1</v>
      </c>
      <c r="G26" s="76">
        <v>1</v>
      </c>
      <c r="H26" s="76">
        <v>0</v>
      </c>
      <c r="I26" s="76">
        <v>0</v>
      </c>
      <c r="J26" s="76">
        <v>0</v>
      </c>
      <c r="K26" s="76">
        <v>1</v>
      </c>
      <c r="L26" s="76"/>
      <c r="M26" s="76"/>
      <c r="N26" s="76"/>
      <c r="O26" s="76"/>
      <c r="P26" s="76"/>
      <c r="Q26" s="76"/>
      <c r="R26" s="76"/>
      <c r="S26" s="78">
        <f>IF(E26="","",SUM(E26:R26))</f>
        <v>3</v>
      </c>
      <c r="T26" s="79"/>
      <c r="U26" s="10"/>
      <c r="V26" s="10"/>
      <c r="Y26" s="72"/>
      <c r="Z26" s="72"/>
    </row>
    <row r="27" spans="1:26" ht="14.25" customHeight="1">
      <c r="A27" s="17" t="s">
        <v>16</v>
      </c>
      <c r="B27" s="82" t="str">
        <f>IF(A26=0,"",VLOOKUP(A26,データ!$B$2:$C$6,2,0))</f>
        <v>佐賀市</v>
      </c>
      <c r="C27" s="82"/>
      <c r="D27" s="18" t="s">
        <v>95</v>
      </c>
      <c r="E27" s="77"/>
      <c r="F27" s="77"/>
      <c r="G27" s="77"/>
      <c r="H27" s="77"/>
      <c r="I27" s="77"/>
      <c r="J27" s="77"/>
      <c r="K27" s="77"/>
      <c r="L27" s="77"/>
      <c r="M27" s="77"/>
      <c r="N27" s="77"/>
      <c r="O27" s="77"/>
      <c r="P27" s="77"/>
      <c r="Q27" s="77"/>
      <c r="R27" s="77"/>
      <c r="S27" s="80"/>
      <c r="T27" s="81"/>
      <c r="U27" s="10"/>
      <c r="V27" s="10"/>
      <c r="Y27" s="72"/>
      <c r="Z27" s="72"/>
    </row>
    <row r="28" spans="1:26" ht="15" customHeight="1">
      <c r="A28" s="98" t="s">
        <v>106</v>
      </c>
      <c r="B28" s="99"/>
      <c r="C28" s="99"/>
      <c r="D28" s="100"/>
      <c r="E28" s="76">
        <v>0</v>
      </c>
      <c r="F28" s="76">
        <v>3</v>
      </c>
      <c r="G28" s="76">
        <v>2</v>
      </c>
      <c r="H28" s="76">
        <v>0</v>
      </c>
      <c r="I28" s="76">
        <v>1</v>
      </c>
      <c r="J28" s="84">
        <v>0</v>
      </c>
      <c r="K28" s="84" t="s">
        <v>112</v>
      </c>
      <c r="L28" s="84"/>
      <c r="M28" s="84"/>
      <c r="N28" s="84"/>
      <c r="O28" s="84"/>
      <c r="P28" s="84"/>
      <c r="Q28" s="84"/>
      <c r="R28" s="84"/>
      <c r="S28" s="85">
        <f>IF(E28="","",SUM(E28:R28))</f>
        <v>6</v>
      </c>
      <c r="T28" s="86"/>
      <c r="U28" s="10"/>
      <c r="V28" s="22"/>
      <c r="W28" s="20"/>
      <c r="Y28" s="72"/>
      <c r="Z28" s="72"/>
    </row>
    <row r="29" spans="1:26" ht="15" customHeight="1">
      <c r="A29" s="52" t="s">
        <v>16</v>
      </c>
      <c r="B29" s="82" t="str">
        <f>IF(A28=0,"",VLOOKUP(A28,データ!$B$2:$C$6,2,0))</f>
        <v>伊万里市</v>
      </c>
      <c r="C29" s="82"/>
      <c r="D29" s="18" t="s">
        <v>95</v>
      </c>
      <c r="E29" s="83"/>
      <c r="F29" s="83"/>
      <c r="G29" s="83"/>
      <c r="H29" s="83"/>
      <c r="I29" s="83"/>
      <c r="J29" s="83"/>
      <c r="K29" s="83"/>
      <c r="L29" s="83"/>
      <c r="M29" s="83"/>
      <c r="N29" s="83"/>
      <c r="O29" s="83"/>
      <c r="P29" s="83"/>
      <c r="Q29" s="83"/>
      <c r="R29" s="83"/>
      <c r="S29" s="87"/>
      <c r="T29" s="88"/>
      <c r="U29" s="10"/>
      <c r="V29" s="10"/>
      <c r="X29" s="20"/>
      <c r="Y29" s="72"/>
      <c r="Z29" s="72"/>
    </row>
    <row r="30" spans="1:26" s="48" customFormat="1" ht="15" customHeight="1" hidden="1">
      <c r="A30" s="47"/>
      <c r="B30" s="47"/>
      <c r="C30" s="47"/>
      <c r="D30" s="47"/>
      <c r="E30" s="47" t="s">
        <v>71</v>
      </c>
      <c r="F30" s="89"/>
      <c r="G30" s="90"/>
      <c r="H30" s="47" t="s">
        <v>72</v>
      </c>
      <c r="I30" s="89"/>
      <c r="J30" s="90"/>
      <c r="K30" s="47" t="s">
        <v>73</v>
      </c>
      <c r="L30" s="89"/>
      <c r="M30" s="90"/>
      <c r="N30" s="47" t="s">
        <v>74</v>
      </c>
      <c r="O30" s="89"/>
      <c r="P30" s="90"/>
      <c r="Q30" s="47" t="s">
        <v>75</v>
      </c>
      <c r="R30" s="89"/>
      <c r="S30" s="90"/>
      <c r="T30" s="90"/>
      <c r="Y30" s="72"/>
      <c r="Z30" s="72"/>
    </row>
    <row r="31" spans="1:26" ht="6" customHeight="1" hidden="1">
      <c r="A31" s="8"/>
      <c r="B31" s="8"/>
      <c r="C31" s="8"/>
      <c r="D31" s="8"/>
      <c r="E31" s="8"/>
      <c r="F31" s="16"/>
      <c r="G31" s="16"/>
      <c r="H31" s="8"/>
      <c r="I31" s="16"/>
      <c r="J31" s="16"/>
      <c r="K31" s="8"/>
      <c r="L31" s="16"/>
      <c r="M31" s="16"/>
      <c r="N31" s="8"/>
      <c r="O31" s="16"/>
      <c r="P31" s="16"/>
      <c r="Q31" s="8"/>
      <c r="R31" s="8"/>
      <c r="S31" s="8"/>
      <c r="Y31" s="72"/>
      <c r="Z31" s="72"/>
    </row>
    <row r="32" spans="1:26" ht="6" customHeight="1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Y32" s="72"/>
      <c r="Z32" s="72"/>
    </row>
    <row r="33" spans="1:26" ht="15" customHeight="1">
      <c r="A33" s="91" t="s">
        <v>67</v>
      </c>
      <c r="B33" s="91"/>
      <c r="C33" s="13" t="s">
        <v>0</v>
      </c>
      <c r="D33" s="29" t="s">
        <v>113</v>
      </c>
      <c r="E33" s="29"/>
      <c r="F33" s="29"/>
      <c r="G33" s="29"/>
      <c r="H33" s="29"/>
      <c r="I33" s="29"/>
      <c r="J33" s="29"/>
      <c r="K33" s="29"/>
      <c r="L33" s="29"/>
      <c r="M33" s="29"/>
      <c r="N33" s="29" t="s">
        <v>4</v>
      </c>
      <c r="O33" s="29" t="s">
        <v>114</v>
      </c>
      <c r="P33" s="29"/>
      <c r="Q33" s="29"/>
      <c r="R33" s="29"/>
      <c r="S33" s="29"/>
      <c r="Y33" s="72"/>
      <c r="Z33" s="72"/>
    </row>
    <row r="34" spans="1:26" ht="15" customHeight="1">
      <c r="A34" s="91"/>
      <c r="B34" s="91"/>
      <c r="C34" s="14" t="s">
        <v>1</v>
      </c>
      <c r="D34" s="30" t="s">
        <v>116</v>
      </c>
      <c r="E34" s="30"/>
      <c r="F34" s="30"/>
      <c r="G34" s="30"/>
      <c r="H34" s="30"/>
      <c r="I34" s="30"/>
      <c r="J34" s="30"/>
      <c r="K34" s="30"/>
      <c r="L34" s="30"/>
      <c r="M34" s="30"/>
      <c r="N34" s="30" t="s">
        <v>4</v>
      </c>
      <c r="O34" s="30" t="s">
        <v>115</v>
      </c>
      <c r="P34" s="30"/>
      <c r="Q34" s="30"/>
      <c r="R34" s="30"/>
      <c r="S34" s="30"/>
      <c r="Y34" s="72"/>
      <c r="Z34" s="72"/>
    </row>
    <row r="35" spans="1:26" ht="4.5" customHeight="1">
      <c r="A35" s="12"/>
      <c r="B35" s="12"/>
      <c r="C35" s="15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  <c r="Q35" s="16"/>
      <c r="R35" s="16"/>
      <c r="S35" s="16"/>
      <c r="Y35" s="72"/>
      <c r="Z35" s="72"/>
    </row>
    <row r="36" spans="1:26" ht="15" customHeight="1">
      <c r="A36" s="7"/>
      <c r="B36" s="92" t="s">
        <v>0</v>
      </c>
      <c r="C36" s="94" t="s">
        <v>2</v>
      </c>
      <c r="D36" s="94"/>
      <c r="E36" s="31" t="s">
        <v>7</v>
      </c>
      <c r="F36" s="28" t="s">
        <v>117</v>
      </c>
      <c r="G36" s="28"/>
      <c r="H36" s="28"/>
      <c r="I36" s="28"/>
      <c r="J36" s="28"/>
      <c r="K36" s="28"/>
      <c r="L36" s="28"/>
      <c r="M36" s="32" t="s">
        <v>8</v>
      </c>
      <c r="N36" s="31" t="s">
        <v>7</v>
      </c>
      <c r="O36" s="31"/>
      <c r="P36" s="33"/>
      <c r="Q36" s="33"/>
      <c r="R36" s="28"/>
      <c r="S36" s="28"/>
      <c r="Y36" s="72"/>
      <c r="Z36" s="72"/>
    </row>
    <row r="37" spans="1:26" ht="15" customHeight="1">
      <c r="A37" s="94" t="s">
        <v>9</v>
      </c>
      <c r="B37" s="93"/>
      <c r="C37" s="92" t="s">
        <v>3</v>
      </c>
      <c r="D37" s="92"/>
      <c r="E37" s="34" t="s">
        <v>7</v>
      </c>
      <c r="F37" s="29"/>
      <c r="G37" s="29"/>
      <c r="H37" s="29"/>
      <c r="I37" s="29"/>
      <c r="J37" s="29"/>
      <c r="K37" s="29"/>
      <c r="L37" s="29"/>
      <c r="M37" s="29"/>
      <c r="N37" s="29"/>
      <c r="O37" s="29"/>
      <c r="P37" s="29"/>
      <c r="Q37" s="29"/>
      <c r="R37" s="29"/>
      <c r="S37" s="29"/>
      <c r="Y37" s="72"/>
      <c r="Z37" s="72"/>
    </row>
    <row r="38" spans="1:26" ht="15" customHeight="1">
      <c r="A38" s="94"/>
      <c r="B38" s="93" t="s">
        <v>1</v>
      </c>
      <c r="C38" s="95" t="s">
        <v>2</v>
      </c>
      <c r="D38" s="95"/>
      <c r="E38" s="35" t="s">
        <v>7</v>
      </c>
      <c r="F38" s="30" t="s">
        <v>118</v>
      </c>
      <c r="G38" s="30"/>
      <c r="H38" s="30"/>
      <c r="I38" s="30"/>
      <c r="J38" s="30"/>
      <c r="K38" s="30"/>
      <c r="L38" s="30"/>
      <c r="M38" s="36" t="s">
        <v>8</v>
      </c>
      <c r="N38" s="35" t="s">
        <v>7</v>
      </c>
      <c r="O38" s="30"/>
      <c r="P38" s="36"/>
      <c r="Q38" s="35"/>
      <c r="R38" s="30"/>
      <c r="S38" s="30"/>
      <c r="Y38" s="72"/>
      <c r="Z38" s="72"/>
    </row>
    <row r="39" spans="1:26" ht="15" customHeight="1">
      <c r="A39" s="7"/>
      <c r="B39" s="95"/>
      <c r="C39" s="94" t="s">
        <v>3</v>
      </c>
      <c r="D39" s="94"/>
      <c r="E39" s="31" t="s">
        <v>7</v>
      </c>
      <c r="F39" s="28"/>
      <c r="G39" s="28"/>
      <c r="H39" s="28"/>
      <c r="I39" s="28"/>
      <c r="J39" s="28"/>
      <c r="K39" s="28"/>
      <c r="L39" s="28"/>
      <c r="M39" s="28"/>
      <c r="N39" s="28"/>
      <c r="O39" s="28"/>
      <c r="P39" s="28"/>
      <c r="Q39" s="28"/>
      <c r="R39" s="28"/>
      <c r="S39" s="28"/>
      <c r="Y39" s="72"/>
      <c r="Z39" s="72"/>
    </row>
    <row r="40" spans="1:26" ht="4.5" customHeight="1">
      <c r="A40" s="7"/>
      <c r="B40" s="7"/>
      <c r="C40" s="7"/>
      <c r="D40" s="7"/>
      <c r="E40" s="11"/>
      <c r="F40" s="7"/>
      <c r="G40" s="7"/>
      <c r="H40" s="7"/>
      <c r="I40" s="7"/>
      <c r="J40" s="7"/>
      <c r="K40" s="7"/>
      <c r="L40" s="7"/>
      <c r="M40" s="7"/>
      <c r="N40" s="7"/>
      <c r="O40" s="7"/>
      <c r="P40" s="7"/>
      <c r="Q40" s="7"/>
      <c r="R40" s="7"/>
      <c r="S40" s="7"/>
      <c r="Y40" s="72"/>
      <c r="Z40" s="72"/>
    </row>
    <row r="41" spans="1:26" ht="15" customHeight="1">
      <c r="A41" s="96" t="s">
        <v>6</v>
      </c>
      <c r="B41" s="97"/>
      <c r="C41" s="37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  <c r="R41" s="38"/>
      <c r="S41" s="38"/>
      <c r="Y41" s="72"/>
      <c r="Z41" s="72"/>
    </row>
    <row r="42" spans="1:26" ht="7.5" customHeight="1">
      <c r="A42" s="7"/>
      <c r="B42" s="7"/>
      <c r="C42" s="7"/>
      <c r="D42" s="7"/>
      <c r="E42" s="7"/>
      <c r="F42" s="7"/>
      <c r="G42" s="7"/>
      <c r="H42" s="7"/>
      <c r="I42" s="7"/>
      <c r="J42" s="7"/>
      <c r="K42" s="7"/>
      <c r="L42" s="7"/>
      <c r="M42" s="7"/>
      <c r="N42" s="7"/>
      <c r="O42" s="7"/>
      <c r="P42" s="7"/>
      <c r="Q42" s="7"/>
      <c r="R42" s="7"/>
      <c r="S42" s="7"/>
      <c r="Y42" s="72"/>
      <c r="Z42" s="72"/>
    </row>
    <row r="43" spans="3:19" ht="6.75" customHeight="1">
      <c r="C43" s="7"/>
      <c r="D43" s="7"/>
      <c r="E43" s="7"/>
      <c r="F43" s="7"/>
      <c r="G43" s="7"/>
      <c r="H43" s="7"/>
      <c r="I43" s="42"/>
      <c r="J43" s="42"/>
      <c r="K43" s="28"/>
      <c r="L43" s="7"/>
      <c r="M43" s="7"/>
      <c r="N43" s="7"/>
      <c r="O43" s="7"/>
      <c r="P43" s="7"/>
      <c r="Q43" s="7"/>
      <c r="R43" s="7"/>
      <c r="S43" s="7"/>
    </row>
    <row r="44" spans="1:20" ht="11.25" customHeight="1">
      <c r="A44" s="39" t="s">
        <v>91</v>
      </c>
      <c r="B44" s="7"/>
      <c r="C44" s="45" t="s">
        <v>82</v>
      </c>
      <c r="D44" s="7"/>
      <c r="E44" s="60">
        <v>0.5479166666666667</v>
      </c>
      <c r="F44" s="61"/>
      <c r="G44" s="46" t="s">
        <v>83</v>
      </c>
      <c r="H44" s="43"/>
      <c r="I44" s="62">
        <v>0.6166666666666667</v>
      </c>
      <c r="J44" s="61"/>
      <c r="K44" s="63" t="s">
        <v>69</v>
      </c>
      <c r="L44" s="64"/>
      <c r="M44" s="101"/>
      <c r="N44" s="102"/>
      <c r="O44" s="49" t="s">
        <v>68</v>
      </c>
      <c r="P44" s="43"/>
      <c r="Q44" s="103">
        <f>IF(I44="","",+I44-E44-M44)</f>
        <v>0.06874999999999998</v>
      </c>
      <c r="R44" s="103"/>
      <c r="S44" s="42" t="s">
        <v>70</v>
      </c>
      <c r="T44" s="44">
        <v>31</v>
      </c>
    </row>
    <row r="45" spans="1:26" ht="15.75" customHeight="1">
      <c r="A45" s="68" t="s">
        <v>11</v>
      </c>
      <c r="B45" s="69"/>
      <c r="C45" s="69"/>
      <c r="D45" s="70"/>
      <c r="E45" s="9">
        <v>1</v>
      </c>
      <c r="F45" s="9">
        <v>2</v>
      </c>
      <c r="G45" s="9">
        <v>3</v>
      </c>
      <c r="H45" s="9">
        <v>4</v>
      </c>
      <c r="I45" s="9">
        <v>5</v>
      </c>
      <c r="J45" s="9">
        <v>6</v>
      </c>
      <c r="K45" s="9">
        <v>7</v>
      </c>
      <c r="L45" s="9">
        <v>8</v>
      </c>
      <c r="M45" s="9">
        <v>9</v>
      </c>
      <c r="N45" s="9">
        <v>10</v>
      </c>
      <c r="O45" s="9">
        <v>11</v>
      </c>
      <c r="P45" s="9">
        <v>12</v>
      </c>
      <c r="Q45" s="9">
        <v>13</v>
      </c>
      <c r="R45" s="9">
        <v>14</v>
      </c>
      <c r="S45" s="68" t="s">
        <v>5</v>
      </c>
      <c r="T45" s="71"/>
      <c r="U45" s="10"/>
      <c r="V45" s="10"/>
      <c r="Y45" s="72"/>
      <c r="Z45" s="72"/>
    </row>
    <row r="46" spans="1:26" ht="15" customHeight="1">
      <c r="A46" s="73" t="s">
        <v>106</v>
      </c>
      <c r="B46" s="74"/>
      <c r="C46" s="74"/>
      <c r="D46" s="75"/>
      <c r="E46" s="76">
        <v>3</v>
      </c>
      <c r="F46" s="76">
        <v>0</v>
      </c>
      <c r="G46" s="76">
        <v>2</v>
      </c>
      <c r="H46" s="76">
        <v>1</v>
      </c>
      <c r="I46" s="76">
        <v>1</v>
      </c>
      <c r="J46" s="76">
        <v>0</v>
      </c>
      <c r="K46" s="76">
        <v>0</v>
      </c>
      <c r="L46" s="76"/>
      <c r="M46" s="76"/>
      <c r="N46" s="76"/>
      <c r="O46" s="76"/>
      <c r="P46" s="76"/>
      <c r="Q46" s="76"/>
      <c r="R46" s="76"/>
      <c r="S46" s="78">
        <f>IF(E46="","",SUM(E46:R46))</f>
        <v>7</v>
      </c>
      <c r="T46" s="79"/>
      <c r="U46" s="10"/>
      <c r="V46" s="10"/>
      <c r="Y46" s="72"/>
      <c r="Z46" s="72"/>
    </row>
    <row r="47" spans="1:26" ht="14.25" customHeight="1">
      <c r="A47" s="17" t="s">
        <v>16</v>
      </c>
      <c r="B47" s="82" t="str">
        <f>IF(A46=0,"",VLOOKUP(A46,データ!$B$2:$C$6,2,0))</f>
        <v>伊万里市</v>
      </c>
      <c r="C47" s="82"/>
      <c r="D47" s="18" t="s">
        <v>95</v>
      </c>
      <c r="E47" s="77"/>
      <c r="F47" s="77"/>
      <c r="G47" s="77"/>
      <c r="H47" s="77"/>
      <c r="I47" s="77"/>
      <c r="J47" s="77"/>
      <c r="K47" s="77"/>
      <c r="L47" s="77"/>
      <c r="M47" s="77"/>
      <c r="N47" s="77"/>
      <c r="O47" s="77"/>
      <c r="P47" s="77"/>
      <c r="Q47" s="77"/>
      <c r="R47" s="77"/>
      <c r="S47" s="80"/>
      <c r="T47" s="81"/>
      <c r="U47" s="10"/>
      <c r="V47" s="10"/>
      <c r="Y47" s="72"/>
      <c r="Z47" s="72"/>
    </row>
    <row r="48" spans="1:26" ht="15" customHeight="1">
      <c r="A48" s="73" t="s">
        <v>102</v>
      </c>
      <c r="B48" s="74"/>
      <c r="C48" s="74"/>
      <c r="D48" s="75"/>
      <c r="E48" s="76">
        <v>1</v>
      </c>
      <c r="F48" s="76">
        <v>1</v>
      </c>
      <c r="G48" s="76">
        <v>0</v>
      </c>
      <c r="H48" s="76">
        <v>0</v>
      </c>
      <c r="I48" s="76">
        <v>0</v>
      </c>
      <c r="J48" s="76">
        <v>1</v>
      </c>
      <c r="K48" s="76">
        <v>0</v>
      </c>
      <c r="L48" s="84"/>
      <c r="M48" s="84"/>
      <c r="N48" s="84"/>
      <c r="O48" s="84"/>
      <c r="P48" s="84"/>
      <c r="Q48" s="84"/>
      <c r="R48" s="84"/>
      <c r="S48" s="85">
        <f>IF(E48="","",SUM(E48:R48))</f>
        <v>3</v>
      </c>
      <c r="T48" s="86"/>
      <c r="U48" s="10"/>
      <c r="V48" s="22"/>
      <c r="W48" s="20"/>
      <c r="Y48" s="72"/>
      <c r="Z48" s="72"/>
    </row>
    <row r="49" spans="1:26" ht="15" customHeight="1">
      <c r="A49" s="52" t="s">
        <v>16</v>
      </c>
      <c r="B49" s="82" t="str">
        <f>IF(A48=0,"",VLOOKUP(A48,データ!$B$2:$C$6,2,0))</f>
        <v>唐津市</v>
      </c>
      <c r="C49" s="82"/>
      <c r="D49" s="18" t="s">
        <v>95</v>
      </c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/>
      <c r="P49" s="83"/>
      <c r="Q49" s="83"/>
      <c r="R49" s="83"/>
      <c r="S49" s="87"/>
      <c r="T49" s="88"/>
      <c r="U49" s="10"/>
      <c r="V49" s="10"/>
      <c r="X49" s="20"/>
      <c r="Y49" s="72"/>
      <c r="Z49" s="72"/>
    </row>
    <row r="50" spans="1:26" s="48" customFormat="1" ht="15" customHeight="1" hidden="1">
      <c r="A50" s="47"/>
      <c r="B50" s="47"/>
      <c r="C50" s="47"/>
      <c r="D50" s="47"/>
      <c r="E50" s="47" t="s">
        <v>71</v>
      </c>
      <c r="F50" s="89" t="s">
        <v>88</v>
      </c>
      <c r="G50" s="90"/>
      <c r="H50" s="47" t="s">
        <v>72</v>
      </c>
      <c r="I50" s="89" t="s">
        <v>87</v>
      </c>
      <c r="J50" s="90"/>
      <c r="K50" s="47" t="s">
        <v>73</v>
      </c>
      <c r="L50" s="89" t="s">
        <v>89</v>
      </c>
      <c r="M50" s="90"/>
      <c r="N50" s="47" t="s">
        <v>74</v>
      </c>
      <c r="O50" s="89" t="s">
        <v>93</v>
      </c>
      <c r="P50" s="90"/>
      <c r="Q50" s="47" t="s">
        <v>75</v>
      </c>
      <c r="R50" s="89" t="s">
        <v>78</v>
      </c>
      <c r="S50" s="90"/>
      <c r="T50" s="90"/>
      <c r="Y50" s="72"/>
      <c r="Z50" s="72"/>
    </row>
    <row r="51" spans="1:26" ht="6" customHeight="1" hidden="1">
      <c r="A51" s="8"/>
      <c r="B51" s="8"/>
      <c r="C51" s="8"/>
      <c r="D51" s="8"/>
      <c r="E51" s="8"/>
      <c r="F51" s="16"/>
      <c r="G51" s="16"/>
      <c r="H51" s="8"/>
      <c r="I51" s="16"/>
      <c r="J51" s="16"/>
      <c r="K51" s="8"/>
      <c r="L51" s="16"/>
      <c r="M51" s="16"/>
      <c r="N51" s="8"/>
      <c r="O51" s="16"/>
      <c r="P51" s="16"/>
      <c r="Q51" s="8"/>
      <c r="R51" s="8"/>
      <c r="S51" s="8"/>
      <c r="Y51" s="72"/>
      <c r="Z51" s="72"/>
    </row>
    <row r="52" spans="1:26" ht="6" customHeight="1">
      <c r="A52" s="16"/>
      <c r="B52" s="16"/>
      <c r="C52" s="16"/>
      <c r="D52" s="16"/>
      <c r="E52" s="16"/>
      <c r="F52" s="16"/>
      <c r="G52" s="16"/>
      <c r="H52" s="16"/>
      <c r="I52" s="16"/>
      <c r="J52" s="16"/>
      <c r="K52" s="16"/>
      <c r="L52" s="16"/>
      <c r="M52" s="16"/>
      <c r="N52" s="16"/>
      <c r="O52" s="16"/>
      <c r="P52" s="16"/>
      <c r="Q52" s="16"/>
      <c r="R52" s="16"/>
      <c r="S52" s="16"/>
      <c r="Y52" s="72"/>
      <c r="Z52" s="72"/>
    </row>
    <row r="53" spans="1:26" ht="15" customHeight="1">
      <c r="A53" s="91" t="s">
        <v>67</v>
      </c>
      <c r="B53" s="91"/>
      <c r="C53" s="13" t="s">
        <v>0</v>
      </c>
      <c r="D53" s="29" t="s">
        <v>116</v>
      </c>
      <c r="E53" s="29"/>
      <c r="F53" s="29"/>
      <c r="G53" s="29"/>
      <c r="H53" s="29"/>
      <c r="I53" s="29"/>
      <c r="J53" s="29"/>
      <c r="K53" s="29"/>
      <c r="L53" s="29"/>
      <c r="M53" s="29"/>
      <c r="N53" s="29" t="s">
        <v>4</v>
      </c>
      <c r="O53" s="29" t="s">
        <v>115</v>
      </c>
      <c r="P53" s="29"/>
      <c r="Q53" s="29"/>
      <c r="R53" s="29"/>
      <c r="S53" s="29"/>
      <c r="Y53" s="72"/>
      <c r="Z53" s="72"/>
    </row>
    <row r="54" spans="1:26" ht="15" customHeight="1">
      <c r="A54" s="91"/>
      <c r="B54" s="91"/>
      <c r="C54" s="14" t="s">
        <v>1</v>
      </c>
      <c r="D54" s="51" t="s">
        <v>119</v>
      </c>
      <c r="E54" s="30"/>
      <c r="F54" s="30"/>
      <c r="G54" s="30"/>
      <c r="H54" s="30"/>
      <c r="I54" s="30"/>
      <c r="J54" s="30"/>
      <c r="K54" s="30"/>
      <c r="L54" s="30"/>
      <c r="M54" s="30"/>
      <c r="N54" s="30" t="s">
        <v>4</v>
      </c>
      <c r="O54" s="30" t="s">
        <v>108</v>
      </c>
      <c r="P54" s="30"/>
      <c r="Q54" s="30"/>
      <c r="R54" s="30"/>
      <c r="S54" s="30"/>
      <c r="Y54" s="72"/>
      <c r="Z54" s="72"/>
    </row>
    <row r="55" spans="1:26" ht="4.5" customHeight="1">
      <c r="A55" s="12"/>
      <c r="B55" s="12"/>
      <c r="C55" s="15"/>
      <c r="D55" s="16"/>
      <c r="E55" s="16"/>
      <c r="F55" s="16"/>
      <c r="G55" s="16"/>
      <c r="H55" s="16"/>
      <c r="I55" s="16"/>
      <c r="J55" s="16"/>
      <c r="K55" s="16"/>
      <c r="L55" s="16"/>
      <c r="M55" s="16"/>
      <c r="N55" s="16"/>
      <c r="O55" s="16"/>
      <c r="P55" s="16"/>
      <c r="Q55" s="16"/>
      <c r="R55" s="16"/>
      <c r="S55" s="16"/>
      <c r="Y55" s="72"/>
      <c r="Z55" s="72"/>
    </row>
    <row r="56" spans="1:26" ht="15" customHeight="1">
      <c r="A56" s="7"/>
      <c r="B56" s="92" t="s">
        <v>0</v>
      </c>
      <c r="C56" s="94" t="s">
        <v>2</v>
      </c>
      <c r="D56" s="94"/>
      <c r="E56" s="31" t="s">
        <v>7</v>
      </c>
      <c r="F56" s="28"/>
      <c r="G56" s="28"/>
      <c r="H56" s="28"/>
      <c r="I56" s="28"/>
      <c r="J56" s="28"/>
      <c r="K56" s="28"/>
      <c r="L56" s="28"/>
      <c r="M56" s="32" t="s">
        <v>8</v>
      </c>
      <c r="N56" s="31" t="s">
        <v>7</v>
      </c>
      <c r="O56" s="31"/>
      <c r="P56" s="33"/>
      <c r="Q56" s="33"/>
      <c r="R56" s="28"/>
      <c r="S56" s="28"/>
      <c r="Y56" s="72"/>
      <c r="Z56" s="72"/>
    </row>
    <row r="57" spans="1:26" ht="15" customHeight="1">
      <c r="A57" s="94" t="s">
        <v>9</v>
      </c>
      <c r="B57" s="93"/>
      <c r="C57" s="92" t="s">
        <v>3</v>
      </c>
      <c r="D57" s="92"/>
      <c r="E57" s="34" t="s">
        <v>7</v>
      </c>
      <c r="F57" s="29"/>
      <c r="G57" s="29"/>
      <c r="H57" s="29"/>
      <c r="I57" s="29"/>
      <c r="J57" s="29"/>
      <c r="K57" s="29"/>
      <c r="L57" s="29"/>
      <c r="M57" s="29"/>
      <c r="N57" s="29"/>
      <c r="O57" s="29"/>
      <c r="P57" s="29"/>
      <c r="Q57" s="29"/>
      <c r="R57" s="29"/>
      <c r="S57" s="29"/>
      <c r="Y57" s="72"/>
      <c r="Z57" s="72"/>
    </row>
    <row r="58" spans="1:26" ht="15" customHeight="1">
      <c r="A58" s="94"/>
      <c r="B58" s="93" t="s">
        <v>1</v>
      </c>
      <c r="C58" s="95" t="s">
        <v>2</v>
      </c>
      <c r="D58" s="95"/>
      <c r="E58" s="35" t="s">
        <v>7</v>
      </c>
      <c r="F58" s="30"/>
      <c r="G58" s="30"/>
      <c r="H58" s="30"/>
      <c r="I58" s="30"/>
      <c r="J58" s="30"/>
      <c r="K58" s="30"/>
      <c r="L58" s="30"/>
      <c r="M58" s="36" t="s">
        <v>8</v>
      </c>
      <c r="N58" s="35" t="s">
        <v>7</v>
      </c>
      <c r="O58" s="30"/>
      <c r="P58" s="36"/>
      <c r="Q58" s="35"/>
      <c r="R58" s="30"/>
      <c r="S58" s="30"/>
      <c r="Y58" s="72"/>
      <c r="Z58" s="72"/>
    </row>
    <row r="59" spans="1:26" ht="15" customHeight="1">
      <c r="A59" s="7"/>
      <c r="B59" s="95"/>
      <c r="C59" s="94" t="s">
        <v>3</v>
      </c>
      <c r="D59" s="94"/>
      <c r="E59" s="31" t="s">
        <v>7</v>
      </c>
      <c r="F59" s="28"/>
      <c r="G59" s="28"/>
      <c r="H59" s="28"/>
      <c r="I59" s="28"/>
      <c r="J59" s="28"/>
      <c r="K59" s="28"/>
      <c r="L59" s="28"/>
      <c r="M59" s="28"/>
      <c r="N59" s="28"/>
      <c r="O59" s="28"/>
      <c r="P59" s="28"/>
      <c r="Q59" s="28"/>
      <c r="R59" s="28"/>
      <c r="S59" s="28"/>
      <c r="Y59" s="72"/>
      <c r="Z59" s="72"/>
    </row>
    <row r="60" spans="1:26" ht="4.5" customHeight="1">
      <c r="A60" s="7"/>
      <c r="B60" s="7"/>
      <c r="C60" s="7"/>
      <c r="D60" s="7"/>
      <c r="E60" s="11"/>
      <c r="F60" s="7"/>
      <c r="G60" s="7"/>
      <c r="H60" s="7"/>
      <c r="I60" s="7"/>
      <c r="J60" s="7"/>
      <c r="K60" s="7"/>
      <c r="L60" s="7"/>
      <c r="M60" s="7"/>
      <c r="N60" s="7"/>
      <c r="O60" s="7"/>
      <c r="P60" s="7"/>
      <c r="Q60" s="7"/>
      <c r="R60" s="7"/>
      <c r="S60" s="7"/>
      <c r="Y60" s="72"/>
      <c r="Z60" s="72"/>
    </row>
    <row r="61" spans="1:26" ht="15" customHeight="1">
      <c r="A61" s="96" t="s">
        <v>6</v>
      </c>
      <c r="B61" s="97"/>
      <c r="C61" s="37"/>
      <c r="D61" s="38"/>
      <c r="E61" s="38"/>
      <c r="F61" s="38"/>
      <c r="G61" s="38"/>
      <c r="H61" s="38"/>
      <c r="I61" s="38"/>
      <c r="J61" s="38"/>
      <c r="K61" s="38"/>
      <c r="L61" s="38"/>
      <c r="M61" s="38"/>
      <c r="N61" s="38"/>
      <c r="O61" s="38"/>
      <c r="P61" s="38"/>
      <c r="Q61" s="38"/>
      <c r="R61" s="38"/>
      <c r="S61" s="38"/>
      <c r="Y61" s="72"/>
      <c r="Z61" s="72"/>
    </row>
    <row r="62" spans="1:26" ht="7.5" customHeight="1">
      <c r="A62" s="7"/>
      <c r="B62" s="7"/>
      <c r="C62" s="7"/>
      <c r="D62" s="7"/>
      <c r="E62" s="7"/>
      <c r="F62" s="7"/>
      <c r="G62" s="7"/>
      <c r="H62" s="7"/>
      <c r="I62" s="7"/>
      <c r="J62" s="7"/>
      <c r="K62" s="7"/>
      <c r="L62" s="7"/>
      <c r="M62" s="7"/>
      <c r="N62" s="7"/>
      <c r="O62" s="7"/>
      <c r="P62" s="7"/>
      <c r="Q62" s="7"/>
      <c r="R62" s="7"/>
      <c r="S62" s="7"/>
      <c r="Y62" s="72"/>
      <c r="Z62" s="72"/>
    </row>
    <row r="63" spans="1:21" ht="12" customHeight="1">
      <c r="A63" s="10"/>
      <c r="B63" s="10"/>
      <c r="C63" s="10"/>
      <c r="D63" s="10"/>
      <c r="E63" s="10"/>
      <c r="F63" s="10"/>
      <c r="G63" s="10"/>
      <c r="H63" s="10"/>
      <c r="I63" s="10"/>
      <c r="J63" s="10"/>
      <c r="K63" s="10"/>
      <c r="L63" s="10"/>
      <c r="M63" s="10"/>
      <c r="N63" s="10"/>
      <c r="O63" s="10"/>
      <c r="P63" s="10"/>
      <c r="Q63" s="10"/>
      <c r="R63" s="10"/>
      <c r="S63" s="40" t="s">
        <v>94</v>
      </c>
      <c r="U63" s="21"/>
    </row>
    <row r="64" spans="1:19" ht="24.75" customHeight="1">
      <c r="A64" s="104" t="s">
        <v>64</v>
      </c>
      <c r="B64" s="105"/>
      <c r="C64" s="24"/>
      <c r="D64" s="24"/>
      <c r="E64" s="25" t="s">
        <v>65</v>
      </c>
      <c r="F64" s="106" t="s">
        <v>63</v>
      </c>
      <c r="G64" s="106"/>
      <c r="H64" s="106"/>
      <c r="I64" s="107" t="s">
        <v>66</v>
      </c>
      <c r="J64" s="107"/>
      <c r="K64" s="107"/>
      <c r="L64" s="107"/>
      <c r="M64" s="107"/>
      <c r="N64" s="107"/>
      <c r="O64" s="24"/>
      <c r="P64" s="24"/>
      <c r="Q64" s="26"/>
      <c r="R64" s="24"/>
      <c r="S64" s="27"/>
    </row>
    <row r="65" ht="15"/>
    <row r="68" ht="14.25">
      <c r="D68" s="6" t="s">
        <v>86</v>
      </c>
    </row>
  </sheetData>
  <sheetProtection formatCells="0"/>
  <mergeCells count="176">
    <mergeCell ref="A61:B61"/>
    <mergeCell ref="A64:B64"/>
    <mergeCell ref="F64:H64"/>
    <mergeCell ref="I64:N64"/>
    <mergeCell ref="A53:B54"/>
    <mergeCell ref="B56:B57"/>
    <mergeCell ref="C56:D56"/>
    <mergeCell ref="A57:A58"/>
    <mergeCell ref="C57:D57"/>
    <mergeCell ref="B58:B59"/>
    <mergeCell ref="C58:D58"/>
    <mergeCell ref="C59:D59"/>
    <mergeCell ref="P48:P49"/>
    <mergeCell ref="Q48:Q49"/>
    <mergeCell ref="R48:R49"/>
    <mergeCell ref="S48:T49"/>
    <mergeCell ref="B49:C49"/>
    <mergeCell ref="F50:G50"/>
    <mergeCell ref="I50:J50"/>
    <mergeCell ref="L50:M50"/>
    <mergeCell ref="O50:P50"/>
    <mergeCell ref="R50:T50"/>
    <mergeCell ref="J48:J49"/>
    <mergeCell ref="K48:K49"/>
    <mergeCell ref="L48:L49"/>
    <mergeCell ref="M48:M49"/>
    <mergeCell ref="N48:N49"/>
    <mergeCell ref="O48:O49"/>
    <mergeCell ref="Q46:Q47"/>
    <mergeCell ref="R46:R47"/>
    <mergeCell ref="S46:T47"/>
    <mergeCell ref="B47:C47"/>
    <mergeCell ref="A48:D48"/>
    <mergeCell ref="E48:E49"/>
    <mergeCell ref="F48:F49"/>
    <mergeCell ref="G48:G49"/>
    <mergeCell ref="H48:H49"/>
    <mergeCell ref="I48:I49"/>
    <mergeCell ref="K46:K47"/>
    <mergeCell ref="L46:L47"/>
    <mergeCell ref="M46:M47"/>
    <mergeCell ref="N46:N47"/>
    <mergeCell ref="O46:O47"/>
    <mergeCell ref="P46:P47"/>
    <mergeCell ref="A45:D45"/>
    <mergeCell ref="S45:T45"/>
    <mergeCell ref="Y45:Z62"/>
    <mergeCell ref="A46:D46"/>
    <mergeCell ref="E46:E47"/>
    <mergeCell ref="F46:F47"/>
    <mergeCell ref="G46:G47"/>
    <mergeCell ref="H46:H47"/>
    <mergeCell ref="I46:I47"/>
    <mergeCell ref="J46:J47"/>
    <mergeCell ref="A41:B41"/>
    <mergeCell ref="E44:F44"/>
    <mergeCell ref="I44:J44"/>
    <mergeCell ref="K44:L44"/>
    <mergeCell ref="M44:N44"/>
    <mergeCell ref="Q44:R44"/>
    <mergeCell ref="A33:B34"/>
    <mergeCell ref="B36:B37"/>
    <mergeCell ref="C36:D36"/>
    <mergeCell ref="A37:A38"/>
    <mergeCell ref="C37:D37"/>
    <mergeCell ref="B38:B39"/>
    <mergeCell ref="C38:D38"/>
    <mergeCell ref="C39:D39"/>
    <mergeCell ref="P28:P29"/>
    <mergeCell ref="Q28:Q29"/>
    <mergeCell ref="R28:R29"/>
    <mergeCell ref="S28:T29"/>
    <mergeCell ref="B29:C29"/>
    <mergeCell ref="F30:G30"/>
    <mergeCell ref="I30:J30"/>
    <mergeCell ref="L30:M30"/>
    <mergeCell ref="O30:P30"/>
    <mergeCell ref="R30:T30"/>
    <mergeCell ref="J28:J29"/>
    <mergeCell ref="K28:K29"/>
    <mergeCell ref="L28:L29"/>
    <mergeCell ref="M28:M29"/>
    <mergeCell ref="N28:N29"/>
    <mergeCell ref="O28:O29"/>
    <mergeCell ref="Q26:Q27"/>
    <mergeCell ref="R26:R27"/>
    <mergeCell ref="S26:T27"/>
    <mergeCell ref="B27:C27"/>
    <mergeCell ref="A28:D28"/>
    <mergeCell ref="E28:E29"/>
    <mergeCell ref="F28:F29"/>
    <mergeCell ref="G28:G29"/>
    <mergeCell ref="H28:H29"/>
    <mergeCell ref="I28:I29"/>
    <mergeCell ref="K26:K27"/>
    <mergeCell ref="L26:L27"/>
    <mergeCell ref="M26:M27"/>
    <mergeCell ref="N26:N27"/>
    <mergeCell ref="O26:O27"/>
    <mergeCell ref="P26:P27"/>
    <mergeCell ref="A25:D25"/>
    <mergeCell ref="S25:T25"/>
    <mergeCell ref="Y25:Z42"/>
    <mergeCell ref="A26:D26"/>
    <mergeCell ref="E26:E27"/>
    <mergeCell ref="F26:F27"/>
    <mergeCell ref="G26:G27"/>
    <mergeCell ref="H26:H27"/>
    <mergeCell ref="I26:I27"/>
    <mergeCell ref="J26:J27"/>
    <mergeCell ref="A22:B22"/>
    <mergeCell ref="E24:F24"/>
    <mergeCell ref="I24:J24"/>
    <mergeCell ref="K24:L24"/>
    <mergeCell ref="M24:N24"/>
    <mergeCell ref="Q24:R24"/>
    <mergeCell ref="A14:B15"/>
    <mergeCell ref="B17:B18"/>
    <mergeCell ref="C17:D17"/>
    <mergeCell ref="A18:A19"/>
    <mergeCell ref="C18:D18"/>
    <mergeCell ref="B19:B20"/>
    <mergeCell ref="C19:D19"/>
    <mergeCell ref="C20:D20"/>
    <mergeCell ref="P9:P10"/>
    <mergeCell ref="Q9:Q10"/>
    <mergeCell ref="R9:R10"/>
    <mergeCell ref="S9:T10"/>
    <mergeCell ref="B10:C10"/>
    <mergeCell ref="F11:G11"/>
    <mergeCell ref="I11:J11"/>
    <mergeCell ref="L11:M11"/>
    <mergeCell ref="O11:P11"/>
    <mergeCell ref="R11:T11"/>
    <mergeCell ref="J9:J10"/>
    <mergeCell ref="K9:K10"/>
    <mergeCell ref="L9:L10"/>
    <mergeCell ref="M9:M10"/>
    <mergeCell ref="N9:N10"/>
    <mergeCell ref="O9:O10"/>
    <mergeCell ref="Q7:Q8"/>
    <mergeCell ref="R7:R8"/>
    <mergeCell ref="S7:T8"/>
    <mergeCell ref="B8:C8"/>
    <mergeCell ref="A9:D9"/>
    <mergeCell ref="E9:E10"/>
    <mergeCell ref="F9:F10"/>
    <mergeCell ref="G9:G10"/>
    <mergeCell ref="H9:H10"/>
    <mergeCell ref="I9:I10"/>
    <mergeCell ref="K7:K8"/>
    <mergeCell ref="L7:L8"/>
    <mergeCell ref="M7:M8"/>
    <mergeCell ref="N7:N8"/>
    <mergeCell ref="O7:O8"/>
    <mergeCell ref="P7:P8"/>
    <mergeCell ref="A6:D6"/>
    <mergeCell ref="S6:T6"/>
    <mergeCell ref="Y6:Z23"/>
    <mergeCell ref="A7:D7"/>
    <mergeCell ref="E7:E8"/>
    <mergeCell ref="F7:F8"/>
    <mergeCell ref="G7:G8"/>
    <mergeCell ref="H7:H8"/>
    <mergeCell ref="I7:I8"/>
    <mergeCell ref="J7:J8"/>
    <mergeCell ref="A1:Q1"/>
    <mergeCell ref="B2:F2"/>
    <mergeCell ref="I2:J2"/>
    <mergeCell ref="I3:J3"/>
    <mergeCell ref="K3:P3"/>
    <mergeCell ref="E5:F5"/>
    <mergeCell ref="I5:J5"/>
    <mergeCell ref="K5:L5"/>
    <mergeCell ref="M5:N5"/>
    <mergeCell ref="Q5:R5"/>
  </mergeCells>
  <dataValidations count="7">
    <dataValidation type="list" allowBlank="1" showInputMessage="1" showErrorMessage="1" imeMode="on" sqref="B2">
      <formula1>date</formula1>
    </dataValidation>
    <dataValidation type="list" allowBlank="1" showInputMessage="1" showErrorMessage="1" imeMode="on" sqref="K3:P3">
      <formula1>g</formula1>
    </dataValidation>
    <dataValidation type="list" allowBlank="1" showInputMessage="1" showErrorMessage="1" sqref="R50:T50 R30:T30 R11:T11">
      <formula1>記録員</formula1>
    </dataValidation>
    <dataValidation type="list" allowBlank="1" showInputMessage="1" showErrorMessage="1" sqref="O30:P30 F50:G50 I50:J50 L50:M50 F30:G30 I30:J30 L30:M30 O50:P50 O11:P11 F11:G11 I11:J11 L11:M11">
      <formula1>U</formula1>
    </dataValidation>
    <dataValidation type="list" allowBlank="1" showInputMessage="1" showErrorMessage="1" sqref="A46:D46 A48:D48 A26:D26 A28:D28 A7:D7 A9:D9">
      <formula1>ﾀﾞﾝｼ</formula1>
    </dataValidation>
    <dataValidation allowBlank="1" showInputMessage="1" showErrorMessage="1" imeMode="off" sqref="E28:S28 E48:S48 E26:S26 E46:S46 E9:S9 E7:S7"/>
    <dataValidation allowBlank="1" showInputMessage="1" showErrorMessage="1" imeMode="on" sqref="P64:S64 I64 S63 E64:F64 A64 C64 R53:S59 L57:Q59 D53:D54 L37:Q39 S3:S4 S1 R1:R4 K4:P4 D33:D34 M36:O36 M56:O56 D60:S61 D40:S41 C33:C35 C53:C55 E33:Q35 D21:S22 C43:S43 D36:K39 R33:S39 J3:J4 Q2:Q4 K2:P2 G2:I4 C3:F4 A1:A2 E53:Q55 D56:K59 L18:Q20 D14:D15 M17:O17 C14:C16 E14:Q16 D17:K20 R14:S20"/>
  </dataValidations>
  <printOptions/>
  <pageMargins left="0.6692913385826772" right="0.1968503937007874" top="0" bottom="0" header="0" footer="0"/>
  <pageSetup fitToHeight="1" fitToWidth="1" horizontalDpi="300" verticalDpi="300" orientation="portrait" paperSize="9" scale="87" r:id="rId3"/>
  <colBreaks count="1" manualBreakCount="1">
    <brk id="23" max="9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3"/>
  </sheetPr>
  <dimension ref="A1:G13"/>
  <sheetViews>
    <sheetView zoomScalePageLayoutView="0" workbookViewId="0" topLeftCell="A1">
      <selection activeCell="C5" sqref="C5"/>
    </sheetView>
  </sheetViews>
  <sheetFormatPr defaultColWidth="8.796875" defaultRowHeight="15"/>
  <cols>
    <col min="1" max="1" width="2.8984375" style="0" customWidth="1"/>
    <col min="2" max="2" width="31.3984375" style="0" customWidth="1"/>
    <col min="3" max="3" width="10.5" style="0" customWidth="1"/>
    <col min="4" max="4" width="11.59765625" style="0" customWidth="1"/>
    <col min="5" max="5" width="12" style="0" customWidth="1"/>
    <col min="6" max="6" width="49.19921875" style="0" customWidth="1"/>
    <col min="7" max="7" width="17.69921875" style="0" customWidth="1"/>
  </cols>
  <sheetData>
    <row r="1" spans="2:7" ht="14.25">
      <c r="B1" t="s">
        <v>79</v>
      </c>
      <c r="C1" t="s">
        <v>92</v>
      </c>
      <c r="D1" t="s">
        <v>76</v>
      </c>
      <c r="E1" t="s">
        <v>77</v>
      </c>
      <c r="F1" t="s">
        <v>80</v>
      </c>
      <c r="G1" t="s">
        <v>81</v>
      </c>
    </row>
    <row r="2" spans="1:7" ht="14.25" customHeight="1">
      <c r="A2">
        <v>1</v>
      </c>
      <c r="B2" t="s">
        <v>102</v>
      </c>
      <c r="C2" t="s">
        <v>103</v>
      </c>
      <c r="F2" t="s">
        <v>101</v>
      </c>
      <c r="G2" s="50">
        <v>42687</v>
      </c>
    </row>
    <row r="3" spans="1:7" ht="14.25">
      <c r="A3">
        <v>2</v>
      </c>
      <c r="B3" t="s">
        <v>104</v>
      </c>
      <c r="C3" t="s">
        <v>98</v>
      </c>
      <c r="G3" s="50"/>
    </row>
    <row r="4" spans="1:7" ht="14.25">
      <c r="A4">
        <v>3</v>
      </c>
      <c r="B4" t="s">
        <v>105</v>
      </c>
      <c r="C4" t="s">
        <v>96</v>
      </c>
      <c r="G4" s="50"/>
    </row>
    <row r="5" spans="1:3" ht="14.25">
      <c r="A5">
        <v>4</v>
      </c>
      <c r="B5" t="s">
        <v>106</v>
      </c>
      <c r="C5" t="s">
        <v>97</v>
      </c>
    </row>
    <row r="10" ht="14.25">
      <c r="F10" t="s">
        <v>84</v>
      </c>
    </row>
    <row r="11" ht="14.25">
      <c r="F11" t="s">
        <v>99</v>
      </c>
    </row>
    <row r="12" ht="14.25">
      <c r="F12" t="s">
        <v>85</v>
      </c>
    </row>
    <row r="13" ht="14.25">
      <c r="F13" t="s">
        <v>100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8"/>
  <sheetViews>
    <sheetView zoomScalePageLayoutView="0" workbookViewId="0" topLeftCell="A1">
      <selection activeCell="G3" sqref="G3"/>
    </sheetView>
  </sheetViews>
  <sheetFormatPr defaultColWidth="8.796875" defaultRowHeight="15"/>
  <cols>
    <col min="1" max="1" width="4" style="1" bestFit="1" customWidth="1"/>
    <col min="2" max="2" width="21.8984375" style="2" bestFit="1" customWidth="1"/>
    <col min="3" max="3" width="9" style="1" customWidth="1"/>
    <col min="4" max="5" width="3.59765625" style="41" hidden="1" customWidth="1"/>
    <col min="6" max="6" width="20.59765625" style="41" hidden="1" customWidth="1"/>
    <col min="7" max="16384" width="9" style="1" customWidth="1"/>
  </cols>
  <sheetData>
    <row r="1" spans="1:6" ht="17.25">
      <c r="A1" s="5">
        <v>1</v>
      </c>
      <c r="B1" s="23" t="s">
        <v>15</v>
      </c>
      <c r="C1" s="3"/>
      <c r="D1" s="41" t="s">
        <v>16</v>
      </c>
      <c r="E1" s="41" t="s">
        <v>10</v>
      </c>
      <c r="F1" s="41" t="str">
        <f>CONCATENATE(D1,B1,E1)</f>
        <v>(北海道)</v>
      </c>
    </row>
    <row r="2" spans="1:6" ht="17.25">
      <c r="A2" s="5">
        <v>2</v>
      </c>
      <c r="B2" s="23" t="s">
        <v>17</v>
      </c>
      <c r="C2" s="3"/>
      <c r="D2" s="41" t="s">
        <v>16</v>
      </c>
      <c r="E2" s="41" t="s">
        <v>10</v>
      </c>
      <c r="F2" s="41" t="str">
        <f aca="true" t="shared" si="0" ref="F2:F47">CONCATENATE(D2,B2,E2)</f>
        <v>(青　森)</v>
      </c>
    </row>
    <row r="3" spans="1:6" ht="17.25">
      <c r="A3" s="5">
        <v>3</v>
      </c>
      <c r="B3" s="23" t="s">
        <v>18</v>
      </c>
      <c r="C3" s="3"/>
      <c r="D3" s="41" t="s">
        <v>16</v>
      </c>
      <c r="E3" s="41" t="s">
        <v>10</v>
      </c>
      <c r="F3" s="41" t="str">
        <f t="shared" si="0"/>
        <v>(岩　手)</v>
      </c>
    </row>
    <row r="4" spans="1:6" ht="17.25">
      <c r="A4" s="5">
        <v>4</v>
      </c>
      <c r="B4" s="23" t="s">
        <v>19</v>
      </c>
      <c r="C4" s="3"/>
      <c r="D4" s="41" t="s">
        <v>16</v>
      </c>
      <c r="E4" s="41" t="s">
        <v>10</v>
      </c>
      <c r="F4" s="41" t="str">
        <f t="shared" si="0"/>
        <v>(宮　城)</v>
      </c>
    </row>
    <row r="5" spans="1:6" ht="17.25">
      <c r="A5" s="5">
        <v>5</v>
      </c>
      <c r="B5" s="23" t="s">
        <v>20</v>
      </c>
      <c r="C5" s="3"/>
      <c r="D5" s="41" t="s">
        <v>16</v>
      </c>
      <c r="E5" s="41" t="s">
        <v>10</v>
      </c>
      <c r="F5" s="41" t="str">
        <f t="shared" si="0"/>
        <v>(秋　田)</v>
      </c>
    </row>
    <row r="6" spans="1:6" ht="17.25">
      <c r="A6" s="5">
        <v>6</v>
      </c>
      <c r="B6" s="23" t="s">
        <v>21</v>
      </c>
      <c r="C6" s="3"/>
      <c r="D6" s="41" t="s">
        <v>16</v>
      </c>
      <c r="E6" s="41" t="s">
        <v>10</v>
      </c>
      <c r="F6" s="41" t="str">
        <f t="shared" si="0"/>
        <v>(山　形)</v>
      </c>
    </row>
    <row r="7" spans="1:6" ht="17.25">
      <c r="A7" s="5">
        <v>7</v>
      </c>
      <c r="B7" s="23" t="s">
        <v>22</v>
      </c>
      <c r="C7" s="3"/>
      <c r="D7" s="41" t="s">
        <v>16</v>
      </c>
      <c r="E7" s="41" t="s">
        <v>10</v>
      </c>
      <c r="F7" s="41" t="str">
        <f t="shared" si="0"/>
        <v>(福　島)</v>
      </c>
    </row>
    <row r="8" spans="1:6" ht="17.25">
      <c r="A8" s="5">
        <v>8</v>
      </c>
      <c r="B8" s="23" t="s">
        <v>23</v>
      </c>
      <c r="C8" s="3"/>
      <c r="D8" s="41" t="s">
        <v>16</v>
      </c>
      <c r="E8" s="41" t="s">
        <v>10</v>
      </c>
      <c r="F8" s="41" t="str">
        <f t="shared" si="0"/>
        <v>(茨　城)</v>
      </c>
    </row>
    <row r="9" spans="1:6" ht="17.25">
      <c r="A9" s="5">
        <v>9</v>
      </c>
      <c r="B9" s="23" t="s">
        <v>24</v>
      </c>
      <c r="C9" s="3"/>
      <c r="D9" s="41" t="s">
        <v>16</v>
      </c>
      <c r="E9" s="41" t="s">
        <v>10</v>
      </c>
      <c r="F9" s="41" t="str">
        <f t="shared" si="0"/>
        <v>(栃　木)</v>
      </c>
    </row>
    <row r="10" spans="1:6" ht="17.25">
      <c r="A10" s="5">
        <v>10</v>
      </c>
      <c r="B10" s="23" t="s">
        <v>25</v>
      </c>
      <c r="C10" s="3"/>
      <c r="D10" s="41" t="s">
        <v>16</v>
      </c>
      <c r="E10" s="41" t="s">
        <v>10</v>
      </c>
      <c r="F10" s="41" t="str">
        <f t="shared" si="0"/>
        <v>(群　馬)</v>
      </c>
    </row>
    <row r="11" spans="1:6" ht="17.25">
      <c r="A11" s="5">
        <v>11</v>
      </c>
      <c r="B11" s="23" t="s">
        <v>26</v>
      </c>
      <c r="C11" s="3"/>
      <c r="D11" s="41" t="s">
        <v>16</v>
      </c>
      <c r="E11" s="41" t="s">
        <v>10</v>
      </c>
      <c r="F11" s="41" t="str">
        <f t="shared" si="0"/>
        <v>(埼　玉)</v>
      </c>
    </row>
    <row r="12" spans="1:6" ht="17.25">
      <c r="A12" s="5">
        <v>12</v>
      </c>
      <c r="B12" s="23" t="s">
        <v>27</v>
      </c>
      <c r="C12" s="3"/>
      <c r="D12" s="41" t="s">
        <v>16</v>
      </c>
      <c r="E12" s="41" t="s">
        <v>10</v>
      </c>
      <c r="F12" s="41" t="str">
        <f t="shared" si="0"/>
        <v>(千　葉)</v>
      </c>
    </row>
    <row r="13" spans="1:6" ht="17.25">
      <c r="A13" s="5">
        <v>13</v>
      </c>
      <c r="B13" s="23" t="s">
        <v>28</v>
      </c>
      <c r="C13" s="3"/>
      <c r="D13" s="41" t="s">
        <v>16</v>
      </c>
      <c r="E13" s="41" t="s">
        <v>10</v>
      </c>
      <c r="F13" s="41" t="str">
        <f t="shared" si="0"/>
        <v>(東　京)</v>
      </c>
    </row>
    <row r="14" spans="1:6" ht="17.25">
      <c r="A14" s="5">
        <v>14</v>
      </c>
      <c r="B14" s="23" t="s">
        <v>29</v>
      </c>
      <c r="C14" s="3"/>
      <c r="D14" s="41" t="s">
        <v>16</v>
      </c>
      <c r="E14" s="41" t="s">
        <v>10</v>
      </c>
      <c r="F14" s="41" t="str">
        <f t="shared" si="0"/>
        <v>(神奈川)</v>
      </c>
    </row>
    <row r="15" spans="1:6" ht="17.25">
      <c r="A15" s="5">
        <v>15</v>
      </c>
      <c r="B15" s="23" t="s">
        <v>30</v>
      </c>
      <c r="C15" s="3"/>
      <c r="D15" s="41" t="s">
        <v>16</v>
      </c>
      <c r="E15" s="41" t="s">
        <v>10</v>
      </c>
      <c r="F15" s="41" t="str">
        <f t="shared" si="0"/>
        <v>(山　梨)</v>
      </c>
    </row>
    <row r="16" spans="1:6" ht="17.25">
      <c r="A16" s="5">
        <v>16</v>
      </c>
      <c r="B16" s="23" t="s">
        <v>31</v>
      </c>
      <c r="C16" s="3"/>
      <c r="D16" s="41" t="s">
        <v>16</v>
      </c>
      <c r="E16" s="41" t="s">
        <v>10</v>
      </c>
      <c r="F16" s="41" t="str">
        <f t="shared" si="0"/>
        <v>(富　山)</v>
      </c>
    </row>
    <row r="17" spans="1:6" ht="17.25">
      <c r="A17" s="5">
        <v>17</v>
      </c>
      <c r="B17" s="23" t="s">
        <v>32</v>
      </c>
      <c r="C17" s="3"/>
      <c r="D17" s="41" t="s">
        <v>16</v>
      </c>
      <c r="E17" s="41" t="s">
        <v>10</v>
      </c>
      <c r="F17" s="41" t="str">
        <f t="shared" si="0"/>
        <v>(石　川)</v>
      </c>
    </row>
    <row r="18" spans="1:6" ht="17.25">
      <c r="A18" s="5">
        <v>18</v>
      </c>
      <c r="B18" s="23" t="s">
        <v>33</v>
      </c>
      <c r="C18" s="3"/>
      <c r="D18" s="41" t="s">
        <v>16</v>
      </c>
      <c r="E18" s="41" t="s">
        <v>10</v>
      </c>
      <c r="F18" s="41" t="str">
        <f t="shared" si="0"/>
        <v>(福　井)</v>
      </c>
    </row>
    <row r="19" spans="1:6" ht="17.25">
      <c r="A19" s="5">
        <v>19</v>
      </c>
      <c r="B19" s="23" t="s">
        <v>34</v>
      </c>
      <c r="C19" s="3"/>
      <c r="D19" s="41" t="s">
        <v>16</v>
      </c>
      <c r="E19" s="41" t="s">
        <v>10</v>
      </c>
      <c r="F19" s="41" t="str">
        <f t="shared" si="0"/>
        <v>(新　潟)</v>
      </c>
    </row>
    <row r="20" spans="1:6" ht="17.25">
      <c r="A20" s="5">
        <v>20</v>
      </c>
      <c r="B20" s="23" t="s">
        <v>35</v>
      </c>
      <c r="C20" s="3"/>
      <c r="D20" s="41" t="s">
        <v>16</v>
      </c>
      <c r="E20" s="41" t="s">
        <v>10</v>
      </c>
      <c r="F20" s="41" t="str">
        <f t="shared" si="0"/>
        <v>(長　野)</v>
      </c>
    </row>
    <row r="21" spans="1:6" ht="17.25">
      <c r="A21" s="5">
        <v>21</v>
      </c>
      <c r="B21" s="23" t="s">
        <v>36</v>
      </c>
      <c r="C21" s="3"/>
      <c r="D21" s="41" t="s">
        <v>16</v>
      </c>
      <c r="E21" s="41" t="s">
        <v>10</v>
      </c>
      <c r="F21" s="41" t="str">
        <f t="shared" si="0"/>
        <v>(岐　阜)</v>
      </c>
    </row>
    <row r="22" spans="1:6" ht="17.25">
      <c r="A22" s="5">
        <v>22</v>
      </c>
      <c r="B22" s="23" t="s">
        <v>37</v>
      </c>
      <c r="C22" s="3"/>
      <c r="D22" s="41" t="s">
        <v>16</v>
      </c>
      <c r="E22" s="41" t="s">
        <v>10</v>
      </c>
      <c r="F22" s="41" t="str">
        <f t="shared" si="0"/>
        <v>(静　岡)</v>
      </c>
    </row>
    <row r="23" spans="1:6" ht="17.25">
      <c r="A23" s="5">
        <v>23</v>
      </c>
      <c r="B23" s="23" t="s">
        <v>38</v>
      </c>
      <c r="C23" s="3"/>
      <c r="D23" s="41" t="s">
        <v>16</v>
      </c>
      <c r="E23" s="41" t="s">
        <v>10</v>
      </c>
      <c r="F23" s="41" t="str">
        <f t="shared" si="0"/>
        <v>(愛　知)</v>
      </c>
    </row>
    <row r="24" spans="1:6" ht="17.25">
      <c r="A24" s="5">
        <v>24</v>
      </c>
      <c r="B24" s="23" t="s">
        <v>39</v>
      </c>
      <c r="C24" s="3"/>
      <c r="D24" s="41" t="s">
        <v>16</v>
      </c>
      <c r="E24" s="41" t="s">
        <v>10</v>
      </c>
      <c r="F24" s="41" t="str">
        <f t="shared" si="0"/>
        <v>(三　重)</v>
      </c>
    </row>
    <row r="25" spans="1:6" ht="17.25">
      <c r="A25" s="5">
        <v>25</v>
      </c>
      <c r="B25" s="23" t="s">
        <v>40</v>
      </c>
      <c r="C25" s="3"/>
      <c r="D25" s="41" t="s">
        <v>16</v>
      </c>
      <c r="E25" s="41" t="s">
        <v>10</v>
      </c>
      <c r="F25" s="41" t="str">
        <f t="shared" si="0"/>
        <v>(滋　賀)</v>
      </c>
    </row>
    <row r="26" spans="1:6" ht="17.25">
      <c r="A26" s="5">
        <v>26</v>
      </c>
      <c r="B26" s="23" t="s">
        <v>41</v>
      </c>
      <c r="C26" s="3"/>
      <c r="D26" s="41" t="s">
        <v>16</v>
      </c>
      <c r="E26" s="41" t="s">
        <v>10</v>
      </c>
      <c r="F26" s="41" t="str">
        <f t="shared" si="0"/>
        <v>(京　都)</v>
      </c>
    </row>
    <row r="27" spans="1:6" ht="17.25">
      <c r="A27" s="5">
        <v>27</v>
      </c>
      <c r="B27" s="23" t="s">
        <v>42</v>
      </c>
      <c r="C27" s="3"/>
      <c r="D27" s="41" t="s">
        <v>16</v>
      </c>
      <c r="E27" s="41" t="s">
        <v>10</v>
      </c>
      <c r="F27" s="41" t="str">
        <f t="shared" si="0"/>
        <v>(大　阪)</v>
      </c>
    </row>
    <row r="28" spans="1:6" ht="17.25">
      <c r="A28" s="5">
        <v>28</v>
      </c>
      <c r="B28" s="23" t="s">
        <v>43</v>
      </c>
      <c r="C28" s="3"/>
      <c r="D28" s="41" t="s">
        <v>16</v>
      </c>
      <c r="E28" s="41" t="s">
        <v>10</v>
      </c>
      <c r="F28" s="41" t="str">
        <f t="shared" si="0"/>
        <v>(兵　庫)</v>
      </c>
    </row>
    <row r="29" spans="1:6" ht="17.25">
      <c r="A29" s="5">
        <v>29</v>
      </c>
      <c r="B29" s="23" t="s">
        <v>44</v>
      </c>
      <c r="C29" s="3"/>
      <c r="D29" s="41" t="s">
        <v>16</v>
      </c>
      <c r="E29" s="41" t="s">
        <v>10</v>
      </c>
      <c r="F29" s="41" t="str">
        <f t="shared" si="0"/>
        <v>(奈　良)</v>
      </c>
    </row>
    <row r="30" spans="1:6" ht="17.25">
      <c r="A30" s="5">
        <v>30</v>
      </c>
      <c r="B30" s="23" t="s">
        <v>45</v>
      </c>
      <c r="C30" s="3"/>
      <c r="D30" s="41" t="s">
        <v>16</v>
      </c>
      <c r="E30" s="41" t="s">
        <v>10</v>
      </c>
      <c r="F30" s="41" t="str">
        <f t="shared" si="0"/>
        <v>(和歌山)</v>
      </c>
    </row>
    <row r="31" spans="1:6" ht="17.25">
      <c r="A31" s="5">
        <v>31</v>
      </c>
      <c r="B31" s="23" t="s">
        <v>46</v>
      </c>
      <c r="C31" s="3"/>
      <c r="D31" s="41" t="s">
        <v>16</v>
      </c>
      <c r="E31" s="41" t="s">
        <v>10</v>
      </c>
      <c r="F31" s="41" t="str">
        <f t="shared" si="0"/>
        <v>(鳥　取)</v>
      </c>
    </row>
    <row r="32" spans="1:6" ht="17.25">
      <c r="A32" s="5">
        <v>32</v>
      </c>
      <c r="B32" s="23" t="s">
        <v>47</v>
      </c>
      <c r="C32" s="3"/>
      <c r="D32" s="41" t="s">
        <v>16</v>
      </c>
      <c r="E32" s="41" t="s">
        <v>10</v>
      </c>
      <c r="F32" s="41" t="str">
        <f t="shared" si="0"/>
        <v>(島　根)</v>
      </c>
    </row>
    <row r="33" spans="1:6" ht="17.25">
      <c r="A33" s="5">
        <v>33</v>
      </c>
      <c r="B33" s="23" t="s">
        <v>48</v>
      </c>
      <c r="C33" s="3"/>
      <c r="D33" s="41" t="s">
        <v>16</v>
      </c>
      <c r="E33" s="41" t="s">
        <v>10</v>
      </c>
      <c r="F33" s="41" t="str">
        <f t="shared" si="0"/>
        <v>(岡　山)</v>
      </c>
    </row>
    <row r="34" spans="1:6" ht="17.25">
      <c r="A34" s="5">
        <v>34</v>
      </c>
      <c r="B34" s="23" t="s">
        <v>49</v>
      </c>
      <c r="C34" s="3"/>
      <c r="D34" s="41" t="s">
        <v>16</v>
      </c>
      <c r="E34" s="41" t="s">
        <v>10</v>
      </c>
      <c r="F34" s="41" t="str">
        <f t="shared" si="0"/>
        <v>(広　島)</v>
      </c>
    </row>
    <row r="35" spans="1:6" ht="17.25">
      <c r="A35" s="5">
        <v>35</v>
      </c>
      <c r="B35" s="23" t="s">
        <v>50</v>
      </c>
      <c r="C35" s="3"/>
      <c r="D35" s="41" t="s">
        <v>16</v>
      </c>
      <c r="E35" s="41" t="s">
        <v>10</v>
      </c>
      <c r="F35" s="41" t="str">
        <f t="shared" si="0"/>
        <v>(山　口)</v>
      </c>
    </row>
    <row r="36" spans="1:6" ht="17.25">
      <c r="A36" s="5">
        <v>36</v>
      </c>
      <c r="B36" s="23" t="s">
        <v>51</v>
      </c>
      <c r="C36" s="3"/>
      <c r="D36" s="41" t="s">
        <v>16</v>
      </c>
      <c r="E36" s="41" t="s">
        <v>10</v>
      </c>
      <c r="F36" s="41" t="str">
        <f t="shared" si="0"/>
        <v>(徳　島)</v>
      </c>
    </row>
    <row r="37" spans="1:6" ht="17.25">
      <c r="A37" s="5">
        <v>37</v>
      </c>
      <c r="B37" s="23" t="s">
        <v>52</v>
      </c>
      <c r="C37" s="3"/>
      <c r="D37" s="41" t="s">
        <v>16</v>
      </c>
      <c r="E37" s="41" t="s">
        <v>10</v>
      </c>
      <c r="F37" s="41" t="str">
        <f t="shared" si="0"/>
        <v>(香　川)</v>
      </c>
    </row>
    <row r="38" spans="1:6" ht="17.25">
      <c r="A38" s="5">
        <v>38</v>
      </c>
      <c r="B38" s="23" t="s">
        <v>53</v>
      </c>
      <c r="C38" s="3"/>
      <c r="D38" s="41" t="s">
        <v>16</v>
      </c>
      <c r="E38" s="41" t="s">
        <v>10</v>
      </c>
      <c r="F38" s="41" t="str">
        <f t="shared" si="0"/>
        <v>(愛　媛)</v>
      </c>
    </row>
    <row r="39" spans="1:6" ht="17.25">
      <c r="A39" s="5">
        <v>39</v>
      </c>
      <c r="B39" s="23" t="s">
        <v>54</v>
      </c>
      <c r="C39" s="3"/>
      <c r="D39" s="41" t="s">
        <v>16</v>
      </c>
      <c r="E39" s="41" t="s">
        <v>10</v>
      </c>
      <c r="F39" s="41" t="str">
        <f t="shared" si="0"/>
        <v>(高　知)</v>
      </c>
    </row>
    <row r="40" spans="1:6" ht="17.25">
      <c r="A40" s="5">
        <v>40</v>
      </c>
      <c r="B40" s="23" t="s">
        <v>55</v>
      </c>
      <c r="C40" s="3"/>
      <c r="D40" s="41" t="s">
        <v>16</v>
      </c>
      <c r="E40" s="41" t="s">
        <v>10</v>
      </c>
      <c r="F40" s="41" t="str">
        <f t="shared" si="0"/>
        <v>(福　岡)</v>
      </c>
    </row>
    <row r="41" spans="1:6" ht="17.25">
      <c r="A41" s="5">
        <v>41</v>
      </c>
      <c r="B41" s="23" t="s">
        <v>56</v>
      </c>
      <c r="C41" s="3"/>
      <c r="D41" s="41" t="s">
        <v>16</v>
      </c>
      <c r="E41" s="41" t="s">
        <v>10</v>
      </c>
      <c r="F41" s="41" t="str">
        <f t="shared" si="0"/>
        <v>(佐　賀)</v>
      </c>
    </row>
    <row r="42" spans="1:6" ht="17.25">
      <c r="A42" s="5">
        <v>42</v>
      </c>
      <c r="B42" s="23" t="s">
        <v>57</v>
      </c>
      <c r="C42" s="3"/>
      <c r="D42" s="41" t="s">
        <v>16</v>
      </c>
      <c r="E42" s="41" t="s">
        <v>10</v>
      </c>
      <c r="F42" s="41" t="str">
        <f t="shared" si="0"/>
        <v>(長　崎)</v>
      </c>
    </row>
    <row r="43" spans="1:6" ht="17.25">
      <c r="A43" s="5">
        <v>43</v>
      </c>
      <c r="B43" s="23" t="s">
        <v>58</v>
      </c>
      <c r="C43" s="3"/>
      <c r="D43" s="41" t="s">
        <v>16</v>
      </c>
      <c r="E43" s="41" t="s">
        <v>10</v>
      </c>
      <c r="F43" s="41" t="str">
        <f t="shared" si="0"/>
        <v>(熊　本)</v>
      </c>
    </row>
    <row r="44" spans="1:6" ht="17.25">
      <c r="A44" s="5">
        <v>44</v>
      </c>
      <c r="B44" s="23" t="s">
        <v>59</v>
      </c>
      <c r="C44" s="3"/>
      <c r="D44" s="41" t="s">
        <v>16</v>
      </c>
      <c r="E44" s="41" t="s">
        <v>10</v>
      </c>
      <c r="F44" s="41" t="str">
        <f t="shared" si="0"/>
        <v>(大　分)</v>
      </c>
    </row>
    <row r="45" spans="1:6" ht="17.25">
      <c r="A45" s="5">
        <v>45</v>
      </c>
      <c r="B45" s="23" t="s">
        <v>60</v>
      </c>
      <c r="C45" s="3"/>
      <c r="D45" s="41" t="s">
        <v>16</v>
      </c>
      <c r="E45" s="41" t="s">
        <v>10</v>
      </c>
      <c r="F45" s="41" t="str">
        <f t="shared" si="0"/>
        <v>(宮　崎)</v>
      </c>
    </row>
    <row r="46" spans="1:6" ht="17.25">
      <c r="A46" s="5">
        <v>46</v>
      </c>
      <c r="B46" s="23" t="s">
        <v>61</v>
      </c>
      <c r="C46" s="3"/>
      <c r="D46" s="41" t="s">
        <v>16</v>
      </c>
      <c r="E46" s="41" t="s">
        <v>10</v>
      </c>
      <c r="F46" s="41" t="str">
        <f t="shared" si="0"/>
        <v>(鹿児島)</v>
      </c>
    </row>
    <row r="47" spans="1:6" ht="17.25">
      <c r="A47" s="5">
        <v>47</v>
      </c>
      <c r="B47" s="23" t="s">
        <v>62</v>
      </c>
      <c r="C47" s="3"/>
      <c r="D47" s="41" t="s">
        <v>16</v>
      </c>
      <c r="E47" s="41" t="s">
        <v>10</v>
      </c>
      <c r="F47" s="41" t="str">
        <f t="shared" si="0"/>
        <v>(沖　縄)</v>
      </c>
    </row>
    <row r="48" spans="1:2" ht="17.25">
      <c r="A48" s="3"/>
      <c r="B48" s="4"/>
    </row>
  </sheetData>
  <sheetProtection sheet="1" objects="1" scenarios="1"/>
  <printOptions/>
  <pageMargins left="0.75" right="0.75" top="1" bottom="1" header="0.512" footer="0.51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TERU</dc:creator>
  <cp:keywords/>
  <dc:description/>
  <cp:lastModifiedBy>setup</cp:lastModifiedBy>
  <cp:lastPrinted>2015-09-13T12:04:31Z</cp:lastPrinted>
  <dcterms:created xsi:type="dcterms:W3CDTF">2002-10-18T11:25:55Z</dcterms:created>
  <dcterms:modified xsi:type="dcterms:W3CDTF">2016-11-15T03:44:28Z</dcterms:modified>
  <cp:category/>
  <cp:version/>
  <cp:contentType/>
  <cp:contentStatus/>
</cp:coreProperties>
</file>